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<sst xmlns="http://schemas.openxmlformats.org/spreadsheetml/2006/main" uniqueCount="103">
  <si>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</si>
  <si>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</si>
  <si>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</si>
  <si>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</si>
  <si>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</si>
  <si>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</si>
  <si>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</si>
  <si>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Nama_Rumah_Sakit_Umum</t>
  </si>
  <si>
    <t>Jumlah_Tempat_Tidur</t>
  </si>
  <si>
    <t>Pasien_keluar-(Hidup+Mati)_Laki_Laki</t>
  </si>
  <si>
    <t>Pasien_keluar-(Hidup+Mati)_Perempuan</t>
  </si>
  <si>
    <t>Pasien_keluar-(Hidup+Mati)_Laki_Laki+Perempuan</t>
  </si>
  <si>
    <t>Pasien_Keluar_Mati_Laki_Laki</t>
  </si>
  <si>
    <t>Pasien_Keluar_Mati_Perempuan</t>
  </si>
  <si>
    <t>Pasien_Keluar_Mati_Laki_Laki+Perempuan</t>
  </si>
  <si>
    <t>Pasien_Keluar_Mati_Lebih_Dari_Sama_Dengan_48_Jam_Dirawat_Laki_Laki</t>
  </si>
  <si>
    <t>Pasien_Keluar_Mati_Lebih_Dari_Sama_Dengan_48_Jam_Dirawat_Perempuan</t>
  </si>
  <si>
    <t>Pasien_Keluar_Mati_Lebih_Dari_Sama_Dengan_48_Jam_Dirawat_Laki_Laki+Perempuan</t>
  </si>
  <si>
    <t>Gross_Death_Rate_Laki_Laki</t>
  </si>
  <si>
    <t>Gross_Death_Rate_Perempuan</t>
  </si>
  <si>
    <t>Gross_Death_Rate_Laki_Laki+Perempuan</t>
  </si>
  <si>
    <t>Net_Death_Rate_Laki_Laki</t>
  </si>
  <si>
    <t>Net_Death_Rate_Perempuan</t>
  </si>
  <si>
    <t>Net_Death_Rate_Laki_Laki+Perempuan</t>
  </si>
  <si>
    <t>Lampung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</si>
  <si>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</si>
  <si>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</si>
  <si>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</si>
  <si>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</si>
  <si>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</si>
  <si>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</si>
  <si>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</si>
  <si>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</si>
  <si>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</si>
  <si>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</si>
  <si>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</si>
  <si>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Belleza Kedaton Bandar Lampung</t>
  </si>
  <si>
    <t>RS Hermina Lampung</t>
  </si>
  <si>
    <t>RS Budi Medika</t>
  </si>
  <si>
    <t>Lampung Barat</t>
  </si>
  <si>
    <t>RS Umum Daerah Alimuddin Umar</t>
  </si>
  <si>
    <t>Lampung Selatan</t>
  </si>
  <si>
    <t>RS Umum Daerah Dr. H. Bob Bazar, SKM</t>
  </si>
  <si>
    <t>RS Umum Daerah Bandar Negara Husada</t>
  </si>
  <si>
    <t>RS Natar Medika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</si>
  <si>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</si>
  <si>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</si>
  <si>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</si>
  <si>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</si>
  <si>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</si>
  <si>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</si>
  <si>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</si>
  <si>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</si>
  <si>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</si>
  <si>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</si>
  <si>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</si>
  <si>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</si>
  <si>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</si>
  <si>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</si>
  <si>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</si>
  <si>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</si>
  <si>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</si>
  <si>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</si>
  <si>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RS Umum HI. Muhammad Yusuf</t>
  </si>
  <si>
    <t>RS Maria Regina</t>
  </si>
  <si>
    <t>RS Candimas Medical Center</t>
  </si>
  <si>
    <t>RS Medika Insani</t>
  </si>
  <si>
    <t>RS Umum Muhammadiyah Metro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</si>
  <si>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</si>
  <si>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</si>
  <si>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</si>
  <si>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</si>
  <si>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</si>
  <si>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</si>
  <si>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</si>
  <si>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</si>
  <si>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Permata Hati Metro</t>
  </si>
  <si>
    <t>RS Azizah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</si>
  <si>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</si>
  <si>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</si>
  <si>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</si>
  <si>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</si>
  <si>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</si>
  <si>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</si>
  <si>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</si>
  <si>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</si>
  <si>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</si>
  <si>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</si>
  <si>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</si>
  <si>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</si>
  <si>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RS Panti Secanti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</si>
  <si>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</si>
  <si>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</si>
  <si>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</si>
  <si>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</si>
  <si>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</si>
  <si>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</si>
  <si>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</si>
  <si>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RS Umum Asy-Syifa Medika</t>
  </si>
  <si>
    <t>Way Kanan</t>
  </si>
  <si>
    <t>RS Umum Daerah Zainal Abidin Pagar Alam</t>
  </si>
  <si>
    <t>RS Umum Haji Kamino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</si>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</sst>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>
        <v>1</v>
      </c>
      <c r="B2">
        <v>-5.45</v>
      </c>
      <c r="C2">
        <v>105.2666667</v>
      </c>
      <c r="D2">
        <v>18</v>
      </c>
      <c r="E2" t="s">
        <v>24</v>
      </c>
      <c r="F2">
        <v>1871</v>
      </c>
      <c r="G2" t="s">
        <v>25</v>
      </c>
      <c r="H2" t="s">
        <v>26</v>
      </c>
      <c r="I2">
        <v>698</v>
      </c>
    </row>
    <row r="3" spans="1:24">
      <c r="H3" t="s">
        <v>27</v>
      </c>
      <c r="I3">
        <v>135</v>
      </c>
      <c r="J3">
        <v>3000</v>
      </c>
      <c r="K3">
        <v>3142</v>
      </c>
      <c r="L3" t="str">
        <f>J3+K3</f>
        <v>0</v>
      </c>
      <c r="M3">
        <v>70</v>
      </c>
      <c r="N3">
        <v>92</v>
      </c>
      <c r="O3" t="str">
        <f>N3+M3</f>
        <v>0</v>
      </c>
      <c r="P3">
        <v>160</v>
      </c>
      <c r="Q3">
        <v>91</v>
      </c>
      <c r="R3" t="str">
        <f>Q3+P3</f>
        <v>0</v>
      </c>
      <c r="S3" t="str">
        <f>M3/J3*1000</f>
        <v>0</v>
      </c>
      <c r="T3" t="str">
        <f>N3/K3*1000</f>
        <v>0</v>
      </c>
      <c r="U3" t="str">
        <f>O3/L3*1000</f>
        <v>0</v>
      </c>
      <c r="V3" t="str">
        <f>P3/J3*1000</f>
        <v>0</v>
      </c>
      <c r="W3" t="str">
        <f>Q3/K3*1000</f>
        <v>0</v>
      </c>
      <c r="X3" t="str">
        <f>R3/L3*1000</f>
        <v>0</v>
      </c>
    </row>
    <row r="4" spans="1:24">
      <c r="H4" t="s">
        <v>28</v>
      </c>
      <c r="I4">
        <v>113</v>
      </c>
      <c r="J4">
        <v>1850</v>
      </c>
      <c r="K4">
        <v>1829</v>
      </c>
      <c r="L4" t="str">
        <f>J4+K4</f>
        <v>0</v>
      </c>
      <c r="M4">
        <v>26</v>
      </c>
      <c r="N4">
        <v>22</v>
      </c>
      <c r="O4" t="str">
        <f>N4+M4</f>
        <v>0</v>
      </c>
      <c r="P4">
        <v>0</v>
      </c>
      <c r="Q4">
        <v>0</v>
      </c>
      <c r="R4" t="str">
        <f>Q4+P4</f>
        <v>0</v>
      </c>
      <c r="S4" t="str">
        <f>M4/J4*1000</f>
        <v>0</v>
      </c>
      <c r="T4" t="str">
        <f>N4/K4*1000</f>
        <v>0</v>
      </c>
      <c r="U4" t="str">
        <f>O4/L4*1000</f>
        <v>0</v>
      </c>
      <c r="V4" t="str">
        <f>P4/J4*1000</f>
        <v>0</v>
      </c>
      <c r="W4" t="str">
        <f>Q4/K4*1000</f>
        <v>0</v>
      </c>
      <c r="X4" t="str">
        <f>R4/L4*1000</f>
        <v>0</v>
      </c>
    </row>
    <row r="5" spans="1:24">
      <c r="H5" t="s">
        <v>29</v>
      </c>
      <c r="I5">
        <v>106</v>
      </c>
      <c r="J5">
        <v>14393</v>
      </c>
      <c r="K5">
        <v>16788</v>
      </c>
      <c r="L5" t="str">
        <f>J5+K5</f>
        <v>0</v>
      </c>
      <c r="M5">
        <v>51</v>
      </c>
      <c r="N5">
        <v>11</v>
      </c>
      <c r="O5" t="str">
        <f>N5+M5</f>
        <v>0</v>
      </c>
      <c r="P5">
        <v>0</v>
      </c>
      <c r="Q5">
        <v>0</v>
      </c>
      <c r="R5" t="str">
        <f>Q5+P5</f>
        <v>0</v>
      </c>
      <c r="S5" t="str">
        <f>M5/J5*1000</f>
        <v>0</v>
      </c>
      <c r="T5" t="str">
        <f>N5/K5*1000</f>
        <v>0</v>
      </c>
      <c r="U5" t="str">
        <f>O5/L5*1000</f>
        <v>0</v>
      </c>
      <c r="V5" t="str">
        <f>P5/J5*1000</f>
        <v>0</v>
      </c>
      <c r="W5" t="str">
        <f>Q5/K5*1000</f>
        <v>0</v>
      </c>
      <c r="X5" t="str">
        <f>R5/L5*1000</f>
        <v>0</v>
      </c>
    </row>
    <row r="6" spans="1:24">
      <c r="H6" t="s">
        <v>30</v>
      </c>
      <c r="I6">
        <v>210</v>
      </c>
      <c r="J6">
        <v>5180</v>
      </c>
      <c r="K6">
        <v>5318</v>
      </c>
      <c r="L6" t="str">
        <f>J6+K6</f>
        <v>0</v>
      </c>
      <c r="M6">
        <v>177</v>
      </c>
      <c r="N6">
        <v>190</v>
      </c>
      <c r="O6" t="str">
        <f>N6+M6</f>
        <v>0</v>
      </c>
      <c r="P6">
        <v>116</v>
      </c>
      <c r="Q6">
        <v>106</v>
      </c>
      <c r="R6" t="str">
        <f>Q6+P6</f>
        <v>0</v>
      </c>
      <c r="S6" t="str">
        <f>M6/J6*1000</f>
        <v>0</v>
      </c>
      <c r="T6" t="str">
        <f>N6/K6*1000</f>
        <v>0</v>
      </c>
      <c r="U6" t="str">
        <f>O6/L6*1000</f>
        <v>0</v>
      </c>
      <c r="V6" t="str">
        <f>P6/J6*1000</f>
        <v>0</v>
      </c>
      <c r="W6" t="str">
        <f>Q6/K6*1000</f>
        <v>0</v>
      </c>
      <c r="X6" t="str">
        <f>R6/L6*1000</f>
        <v>0</v>
      </c>
    </row>
    <row r="7" spans="1:24">
      <c r="H7" t="s">
        <v>31</v>
      </c>
      <c r="I7">
        <v>150</v>
      </c>
      <c r="J7">
        <v>5724</v>
      </c>
      <c r="K7">
        <v>6095</v>
      </c>
      <c r="L7" t="str">
        <f>J7+K7</f>
        <v>0</v>
      </c>
      <c r="M7">
        <v>41</v>
      </c>
      <c r="N7">
        <v>43</v>
      </c>
      <c r="O7" t="str">
        <f>N7+M7</f>
        <v>0</v>
      </c>
      <c r="P7">
        <v>25</v>
      </c>
      <c r="Q7">
        <v>23</v>
      </c>
      <c r="R7" t="str">
        <f>Q7+P7</f>
        <v>0</v>
      </c>
      <c r="S7" t="str">
        <f>M7/J7*1000</f>
        <v>0</v>
      </c>
      <c r="T7" t="str">
        <f>N7/K7*1000</f>
        <v>0</v>
      </c>
      <c r="U7" t="str">
        <f>O7/L7*1000</f>
        <v>0</v>
      </c>
      <c r="V7" t="str">
        <f>P7/J7*1000</f>
        <v>0</v>
      </c>
      <c r="W7" t="str">
        <f>Q7/K7*1000</f>
        <v>0</v>
      </c>
      <c r="X7" t="str">
        <f>R7/L7*1000</f>
        <v>0</v>
      </c>
    </row>
    <row r="8" spans="1:24">
      <c r="H8" t="s">
        <v>32</v>
      </c>
      <c r="I8">
        <v>180</v>
      </c>
      <c r="J8">
        <v>8606</v>
      </c>
      <c r="K8">
        <v>11327</v>
      </c>
      <c r="L8" t="str">
        <f>J8+K8</f>
        <v>0</v>
      </c>
      <c r="M8">
        <v>124</v>
      </c>
      <c r="N8">
        <v>111</v>
      </c>
      <c r="O8" t="str">
        <f>N8+M8</f>
        <v>0</v>
      </c>
      <c r="P8">
        <v>216</v>
      </c>
      <c r="Q8">
        <v>265</v>
      </c>
      <c r="R8" t="str">
        <f>Q8+P8</f>
        <v>0</v>
      </c>
      <c r="S8" t="str">
        <f>M8/J8*1000</f>
        <v>0</v>
      </c>
      <c r="T8" t="str">
        <f>N8/K8*1000</f>
        <v>0</v>
      </c>
      <c r="U8" t="str">
        <f>O8/L8*1000</f>
        <v>0</v>
      </c>
      <c r="V8" t="str">
        <f>P8/J8*1000</f>
        <v>0</v>
      </c>
      <c r="W8" t="str">
        <f>Q8/K8*1000</f>
        <v>0</v>
      </c>
      <c r="X8" t="str">
        <f>R8/L8*1000</f>
        <v>0</v>
      </c>
    </row>
    <row r="9" spans="1:24">
      <c r="H9" t="s">
        <v>33</v>
      </c>
      <c r="I9">
        <v>333</v>
      </c>
      <c r="J9">
        <v>11150</v>
      </c>
      <c r="K9">
        <v>19427</v>
      </c>
      <c r="L9" t="str">
        <f>J9+K9</f>
        <v>0</v>
      </c>
      <c r="M9">
        <v>230</v>
      </c>
      <c r="N9">
        <v>377</v>
      </c>
      <c r="O9" t="str">
        <f>N9+M9</f>
        <v>0</v>
      </c>
      <c r="P9">
        <v>123</v>
      </c>
      <c r="Q9">
        <v>186</v>
      </c>
      <c r="R9" t="str">
        <f>Q9+P9</f>
        <v>0</v>
      </c>
      <c r="S9" t="str">
        <f>M9/J9*1000</f>
        <v>0</v>
      </c>
      <c r="T9" t="str">
        <f>N9/K9*1000</f>
        <v>0</v>
      </c>
      <c r="U9" t="str">
        <f>O9/L9*1000</f>
        <v>0</v>
      </c>
      <c r="V9" t="str">
        <f>P9/J9*1000</f>
        <v>0</v>
      </c>
      <c r="W9" t="str">
        <f>Q9/K9*1000</f>
        <v>0</v>
      </c>
      <c r="X9" t="str">
        <f>R9/L9*1000</f>
        <v>0</v>
      </c>
    </row>
    <row r="10" spans="1:24">
      <c r="H10" t="s">
        <v>34</v>
      </c>
      <c r="I10">
        <v>156</v>
      </c>
      <c r="J10">
        <v>41610</v>
      </c>
      <c r="K10">
        <v>50362</v>
      </c>
      <c r="L10" t="str">
        <f>J10+K10</f>
        <v>0</v>
      </c>
      <c r="M10">
        <v>85</v>
      </c>
      <c r="N10">
        <v>120</v>
      </c>
      <c r="O10" t="str">
        <f>N10+M10</f>
        <v>0</v>
      </c>
      <c r="P10">
        <v>41</v>
      </c>
      <c r="Q10">
        <v>84</v>
      </c>
      <c r="R10" t="str">
        <f>Q10+P10</f>
        <v>0</v>
      </c>
      <c r="S10" t="str">
        <f>M10/J10*1000</f>
        <v>0</v>
      </c>
      <c r="T10" t="str">
        <f>N10/K10*1000</f>
        <v>0</v>
      </c>
      <c r="U10" t="str">
        <f>O10/L10*1000</f>
        <v>0</v>
      </c>
      <c r="V10" t="str">
        <f>P10/J10*1000</f>
        <v>0</v>
      </c>
      <c r="W10" t="str">
        <f>Q10/K10*1000</f>
        <v>0</v>
      </c>
      <c r="X10" t="str">
        <f>R10/L10*1000</f>
        <v>0</v>
      </c>
    </row>
    <row r="11" spans="1:24">
      <c r="H11" t="s">
        <v>35</v>
      </c>
      <c r="I11">
        <v>151</v>
      </c>
      <c r="J11">
        <v>4936</v>
      </c>
      <c r="K11">
        <v>5793</v>
      </c>
      <c r="L11" t="str">
        <f>J11+K11</f>
        <v>0</v>
      </c>
      <c r="M11">
        <v>53</v>
      </c>
      <c r="N11">
        <v>52</v>
      </c>
      <c r="O11" t="str">
        <f>N11+M11</f>
        <v>0</v>
      </c>
      <c r="P11">
        <v>13</v>
      </c>
      <c r="Q11">
        <v>20</v>
      </c>
      <c r="R11" t="str">
        <f>Q11+P11</f>
        <v>0</v>
      </c>
      <c r="S11" t="str">
        <f>M11/J11*1000</f>
        <v>0</v>
      </c>
      <c r="T11" t="str">
        <f>N11/K11*1000</f>
        <v>0</v>
      </c>
      <c r="U11" t="str">
        <f>O11/L11*1000</f>
        <v>0</v>
      </c>
      <c r="V11" t="str">
        <f>P11/J11*1000</f>
        <v>0</v>
      </c>
      <c r="W11" t="str">
        <f>Q11/K11*1000</f>
        <v>0</v>
      </c>
      <c r="X11" t="str">
        <f>R11/L11*1000</f>
        <v>0</v>
      </c>
    </row>
    <row r="12" spans="1:24">
      <c r="H12" t="s">
        <v>36</v>
      </c>
      <c r="I12">
        <v>50</v>
      </c>
      <c r="L12" t="str">
        <f>J12+K12</f>
        <v>0</v>
      </c>
      <c r="O12" t="str">
        <f>N12+M12</f>
        <v>0</v>
      </c>
      <c r="R12" t="str">
        <f>Q12+P12</f>
        <v>0</v>
      </c>
    </row>
    <row r="13" spans="1:24">
      <c r="H13" t="s">
        <v>37</v>
      </c>
      <c r="I13">
        <v>100</v>
      </c>
      <c r="J13">
        <v>2764</v>
      </c>
      <c r="K13">
        <v>4823</v>
      </c>
      <c r="L13" t="str">
        <f>J13+K13</f>
        <v>0</v>
      </c>
      <c r="M13">
        <v>31</v>
      </c>
      <c r="N13">
        <v>68</v>
      </c>
      <c r="O13" t="str">
        <f>N13+M13</f>
        <v>0</v>
      </c>
      <c r="P13">
        <v>11</v>
      </c>
      <c r="Q13">
        <v>12</v>
      </c>
      <c r="R13" t="str">
        <f>Q13+P13</f>
        <v>0</v>
      </c>
      <c r="S13" t="str">
        <f>M13/J13*1000</f>
        <v>0</v>
      </c>
      <c r="T13" t="str">
        <f>N13/K13*1000</f>
        <v>0</v>
      </c>
      <c r="U13" t="str">
        <f>O13/L13*1000</f>
        <v>0</v>
      </c>
      <c r="V13" t="str">
        <f>P13/J13*1000</f>
        <v>0</v>
      </c>
      <c r="W13" t="str">
        <f>Q13/K13*1000</f>
        <v>0</v>
      </c>
      <c r="X13" t="str">
        <f>R13/L13*1000</f>
        <v>0</v>
      </c>
    </row>
    <row r="14" spans="1:24">
      <c r="H14" t="s">
        <v>38</v>
      </c>
      <c r="I14">
        <v>100</v>
      </c>
      <c r="J14">
        <v>643</v>
      </c>
      <c r="K14">
        <v>763</v>
      </c>
      <c r="L14" t="str">
        <f>J14+K14</f>
        <v>0</v>
      </c>
      <c r="M14">
        <v>1</v>
      </c>
      <c r="N14">
        <v>8</v>
      </c>
      <c r="O14" t="str">
        <f>N14+M14</f>
        <v>0</v>
      </c>
      <c r="P14">
        <v>1</v>
      </c>
      <c r="Q14">
        <v>2</v>
      </c>
      <c r="R14" t="str">
        <f>Q14+P14</f>
        <v>0</v>
      </c>
      <c r="S14" t="str">
        <f>M14/J14*1000</f>
        <v>0</v>
      </c>
      <c r="T14" t="str">
        <f>N14/K14*1000</f>
        <v>0</v>
      </c>
      <c r="U14" t="str">
        <f>O14/L14*1000</f>
        <v>0</v>
      </c>
      <c r="V14" t="str">
        <f>P14/J14*1000</f>
        <v>0</v>
      </c>
      <c r="W14" t="str">
        <f>Q14/K14*1000</f>
        <v>0</v>
      </c>
      <c r="X14" t="str">
        <f>R14/L14*1000</f>
        <v>0</v>
      </c>
    </row>
    <row r="15" spans="1:24">
      <c r="A15">
        <v>2</v>
      </c>
      <c r="B15">
        <v>-5.1490396</v>
      </c>
      <c r="C15">
        <v>104.1930918</v>
      </c>
      <c r="D15">
        <v>18</v>
      </c>
      <c r="E15" t="s">
        <v>24</v>
      </c>
      <c r="F15">
        <v>1801</v>
      </c>
      <c r="G15" t="s">
        <v>39</v>
      </c>
      <c r="H15" t="s">
        <v>40</v>
      </c>
      <c r="I15">
        <v>130</v>
      </c>
      <c r="J15">
        <v>1293</v>
      </c>
      <c r="K15">
        <v>2520</v>
      </c>
      <c r="L15" t="str">
        <f>J15+K15</f>
        <v>0</v>
      </c>
      <c r="M15">
        <v>108</v>
      </c>
      <c r="N15">
        <v>81</v>
      </c>
      <c r="O15" t="str">
        <f>N15+M15</f>
        <v>0</v>
      </c>
      <c r="P15">
        <v>55</v>
      </c>
      <c r="Q15">
        <v>24</v>
      </c>
      <c r="R15" t="str">
        <f>Q15+P15</f>
        <v>0</v>
      </c>
      <c r="S15" t="str">
        <f>M15/J15*1000</f>
        <v>0</v>
      </c>
      <c r="T15" t="str">
        <f>N15/K15*1000</f>
        <v>0</v>
      </c>
      <c r="U15" t="str">
        <f>O15/L15*1000</f>
        <v>0</v>
      </c>
      <c r="V15" t="str">
        <f>P15/J15*1000</f>
        <v>0</v>
      </c>
      <c r="W15" t="str">
        <f>Q15/K15*1000</f>
        <v>0</v>
      </c>
      <c r="X15" t="str">
        <f>R15/L15*1000</f>
        <v>0</v>
      </c>
    </row>
    <row r="16" spans="1:24">
      <c r="A16">
        <v>3</v>
      </c>
      <c r="B16">
        <v>-5.5622614</v>
      </c>
      <c r="C16">
        <v>105.5474373</v>
      </c>
      <c r="D16">
        <v>18</v>
      </c>
      <c r="E16" t="s">
        <v>24</v>
      </c>
      <c r="F16">
        <v>1803</v>
      </c>
      <c r="G16" t="s">
        <v>41</v>
      </c>
      <c r="H16" t="s">
        <v>42</v>
      </c>
      <c r="I16">
        <v>176</v>
      </c>
      <c r="J16">
        <v>6910</v>
      </c>
      <c r="K16">
        <v>7881</v>
      </c>
      <c r="L16" t="str">
        <f>J16+K16</f>
        <v>0</v>
      </c>
      <c r="M16">
        <v>383</v>
      </c>
      <c r="N16">
        <v>251</v>
      </c>
      <c r="O16" t="str">
        <f>N16+M16</f>
        <v>0</v>
      </c>
      <c r="P16">
        <v>90</v>
      </c>
      <c r="Q16">
        <v>70</v>
      </c>
      <c r="R16" t="str">
        <f>Q16+P16</f>
        <v>0</v>
      </c>
      <c r="S16" t="str">
        <f>M16/J16*1000</f>
        <v>0</v>
      </c>
      <c r="T16" t="str">
        <f>N16/K16*1000</f>
        <v>0</v>
      </c>
      <c r="U16" t="str">
        <f>O16/L16*1000</f>
        <v>0</v>
      </c>
      <c r="V16" t="str">
        <f>P16/J16*1000</f>
        <v>0</v>
      </c>
      <c r="W16" t="str">
        <f>Q16/K16*1000</f>
        <v>0</v>
      </c>
      <c r="X16" t="str">
        <f>R16/L16*1000</f>
        <v>0</v>
      </c>
    </row>
    <row r="17" spans="1:24">
      <c r="H17" t="s">
        <v>43</v>
      </c>
      <c r="I17">
        <v>104</v>
      </c>
      <c r="J17">
        <v>14</v>
      </c>
      <c r="K17">
        <v>16</v>
      </c>
      <c r="L17" t="str">
        <f>J17+K17</f>
        <v>0</v>
      </c>
      <c r="M17">
        <v>0</v>
      </c>
      <c r="N17">
        <v>0</v>
      </c>
      <c r="O17" t="str">
        <f>N17+M17</f>
        <v>0</v>
      </c>
      <c r="P17">
        <v>0</v>
      </c>
      <c r="Q17">
        <v>0</v>
      </c>
      <c r="R17" t="str">
        <f>Q17+P17</f>
        <v>0</v>
      </c>
      <c r="S17" t="str">
        <f>M17/J17*1000</f>
        <v>0</v>
      </c>
      <c r="T17" t="str">
        <f>N17/K17*1000</f>
        <v>0</v>
      </c>
      <c r="U17" t="str">
        <f>O17/L17*1000</f>
        <v>0</v>
      </c>
      <c r="V17" t="str">
        <f>P17/J17*1000</f>
        <v>0</v>
      </c>
      <c r="W17" t="str">
        <f>Q17/K17*1000</f>
        <v>0</v>
      </c>
      <c r="X17" t="str">
        <f>R17/L17*1000</f>
        <v>0</v>
      </c>
    </row>
    <row r="18" spans="1:24">
      <c r="H18" t="s">
        <v>44</v>
      </c>
      <c r="I18">
        <v>103</v>
      </c>
      <c r="J18">
        <v>3400</v>
      </c>
      <c r="K18">
        <v>2419</v>
      </c>
      <c r="L18" t="str">
        <f>J18+K18</f>
        <v>0</v>
      </c>
      <c r="M18">
        <v>50</v>
      </c>
      <c r="N18">
        <v>77</v>
      </c>
      <c r="O18" t="str">
        <f>N18+M18</f>
        <v>0</v>
      </c>
      <c r="P18">
        <v>33</v>
      </c>
      <c r="Q18">
        <v>56</v>
      </c>
      <c r="R18" t="str">
        <f>Q18+P18</f>
        <v>0</v>
      </c>
      <c r="S18" t="str">
        <f>M18/J18*1000</f>
        <v>0</v>
      </c>
      <c r="T18" t="str">
        <f>N18/K18*1000</f>
        <v>0</v>
      </c>
      <c r="U18" t="str">
        <f>O18/L18*1000</f>
        <v>0</v>
      </c>
      <c r="V18" t="str">
        <f>P18/J18*1000</f>
        <v>0</v>
      </c>
      <c r="W18" t="str">
        <f>Q18/K18*1000</f>
        <v>0</v>
      </c>
      <c r="X18" t="str">
        <f>R18/L18*1000</f>
        <v>0</v>
      </c>
    </row>
    <row r="19" spans="1:24">
      <c r="H19" t="s">
        <v>45</v>
      </c>
      <c r="I19">
        <v>141</v>
      </c>
      <c r="J19">
        <v>4626</v>
      </c>
      <c r="K19">
        <v>6625</v>
      </c>
      <c r="L19" t="str">
        <f>J19+K19</f>
        <v>0</v>
      </c>
      <c r="M19">
        <v>95</v>
      </c>
      <c r="N19">
        <v>106</v>
      </c>
      <c r="O19" t="str">
        <f>N19+M19</f>
        <v>0</v>
      </c>
      <c r="P19">
        <v>25</v>
      </c>
      <c r="Q19">
        <v>32</v>
      </c>
      <c r="R19" t="str">
        <f>Q19+P19</f>
        <v>0</v>
      </c>
      <c r="S19" t="str">
        <f>M19/J19*1000</f>
        <v>0</v>
      </c>
      <c r="T19" t="str">
        <f>N19/K19*1000</f>
        <v>0</v>
      </c>
      <c r="U19" t="str">
        <f>O19/L19*1000</f>
        <v>0</v>
      </c>
      <c r="V19" t="str">
        <f>P19/J19*1000</f>
        <v>0</v>
      </c>
      <c r="W19" t="str">
        <f>Q19/K19*1000</f>
        <v>0</v>
      </c>
      <c r="X19" t="str">
        <f>R19/L19*1000</f>
        <v>0</v>
      </c>
    </row>
    <row r="20" spans="1:24">
      <c r="H20" t="s">
        <v>46</v>
      </c>
      <c r="I20">
        <v>50</v>
      </c>
      <c r="J20">
        <v>0</v>
      </c>
      <c r="K20">
        <v>490</v>
      </c>
      <c r="L20" t="str">
        <f>J20+K20</f>
        <v>0</v>
      </c>
      <c r="M20">
        <v>0</v>
      </c>
      <c r="N20">
        <v>0</v>
      </c>
      <c r="O20" t="str">
        <f>N20+M20</f>
        <v>0</v>
      </c>
      <c r="P20">
        <v>0</v>
      </c>
      <c r="Q20">
        <v>0</v>
      </c>
      <c r="R20" t="str">
        <f>Q20+P20</f>
        <v>0</v>
      </c>
      <c r="S20">
        <v>0</v>
      </c>
      <c r="T20" t="str">
        <f>N20/K20*1000</f>
        <v>0</v>
      </c>
      <c r="U20" t="str">
        <f>O20/L20*1000</f>
        <v>0</v>
      </c>
      <c r="V20">
        <v>0</v>
      </c>
      <c r="W20" t="str">
        <f>Q20/K20*1000</f>
        <v>0</v>
      </c>
      <c r="X20" t="str">
        <f>R20/L20*1000</f>
        <v>0</v>
      </c>
    </row>
    <row r="21" spans="1:24">
      <c r="A21">
        <v>4</v>
      </c>
      <c r="B21">
        <v>-4.8008086</v>
      </c>
      <c r="C21">
        <v>105.3131185</v>
      </c>
      <c r="D21">
        <v>18</v>
      </c>
      <c r="E21" t="s">
        <v>24</v>
      </c>
      <c r="F21">
        <v>1805</v>
      </c>
      <c r="G21" t="s">
        <v>47</v>
      </c>
      <c r="H21" t="s">
        <v>48</v>
      </c>
      <c r="I21">
        <v>117</v>
      </c>
      <c r="J21">
        <v>1778</v>
      </c>
      <c r="K21">
        <v>1514</v>
      </c>
      <c r="L21" t="str">
        <f>J21+K21</f>
        <v>0</v>
      </c>
      <c r="M21">
        <v>74</v>
      </c>
      <c r="N21">
        <v>63</v>
      </c>
      <c r="O21" t="str">
        <f>M21+N21</f>
        <v>0</v>
      </c>
      <c r="P21">
        <v>38</v>
      </c>
      <c r="Q21">
        <v>32</v>
      </c>
      <c r="R21" t="str">
        <f>P21+Q21</f>
        <v>0</v>
      </c>
      <c r="S21" t="str">
        <f>M21/J21*1000</f>
        <v>0</v>
      </c>
      <c r="T21" t="str">
        <f>N21/K21*1000</f>
        <v>0</v>
      </c>
      <c r="U21" t="str">
        <f>O21/L21*1000</f>
        <v>0</v>
      </c>
      <c r="V21" t="str">
        <f>P21/J21*1000</f>
        <v>0</v>
      </c>
      <c r="W21" t="str">
        <f>Q21/K21*1000</f>
        <v>0</v>
      </c>
      <c r="X21" t="str">
        <f>R21/L21*1000</f>
        <v>0</v>
      </c>
    </row>
    <row r="22" spans="1:24">
      <c r="H22" t="s">
        <v>49</v>
      </c>
      <c r="I22">
        <v>67</v>
      </c>
      <c r="J22">
        <v>933</v>
      </c>
      <c r="K22">
        <v>1354</v>
      </c>
      <c r="L22" t="str">
        <f>J22+K22</f>
        <v>0</v>
      </c>
      <c r="M22">
        <v>9</v>
      </c>
      <c r="N22">
        <v>10</v>
      </c>
      <c r="O22" t="str">
        <f>M22+N22</f>
        <v>0</v>
      </c>
      <c r="P22">
        <v>15</v>
      </c>
      <c r="Q22">
        <v>8</v>
      </c>
      <c r="R22" t="str">
        <f>P22+Q22</f>
        <v>0</v>
      </c>
      <c r="S22" t="str">
        <f>M22/J22*1000</f>
        <v>0</v>
      </c>
      <c r="T22" t="str">
        <f>N22/K22*1000</f>
        <v>0</v>
      </c>
      <c r="U22" t="str">
        <f>O22/L22*1000</f>
        <v>0</v>
      </c>
      <c r="V22" t="str">
        <f>P22/J22*1000</f>
        <v>0</v>
      </c>
      <c r="W22" t="str">
        <f>Q22/K22*1000</f>
        <v>0</v>
      </c>
      <c r="X22" t="str">
        <f>R22/L22*1000</f>
        <v>0</v>
      </c>
    </row>
    <row r="23" spans="1:24">
      <c r="H23" t="s">
        <v>50</v>
      </c>
      <c r="I23">
        <v>145</v>
      </c>
      <c r="J23">
        <v>6784</v>
      </c>
      <c r="K23">
        <v>6241</v>
      </c>
      <c r="L23" t="str">
        <f>J23+K23</f>
        <v>0</v>
      </c>
      <c r="M23">
        <v>396</v>
      </c>
      <c r="N23">
        <v>325</v>
      </c>
      <c r="O23" t="str">
        <f>M23+N23</f>
        <v>0</v>
      </c>
      <c r="P23">
        <v>194</v>
      </c>
      <c r="Q23">
        <v>150</v>
      </c>
      <c r="R23" t="str">
        <f>P23+Q23</f>
        <v>0</v>
      </c>
      <c r="S23" t="str">
        <f>M23/J23*1000</f>
        <v>0</v>
      </c>
      <c r="T23" t="str">
        <f>N23/K23*1000</f>
        <v>0</v>
      </c>
      <c r="U23" t="str">
        <f>O23/L23*1000</f>
        <v>0</v>
      </c>
      <c r="V23" t="str">
        <f>P23/J23*1000</f>
        <v>0</v>
      </c>
      <c r="W23" t="str">
        <f>Q23/K23*1000</f>
        <v>0</v>
      </c>
      <c r="X23" t="str">
        <f>R23/L23*1000</f>
        <v>0</v>
      </c>
    </row>
    <row r="24" spans="1:24">
      <c r="H24" t="s">
        <v>51</v>
      </c>
      <c r="I24">
        <v>100</v>
      </c>
      <c r="J24">
        <v>1824</v>
      </c>
      <c r="K24">
        <v>2615</v>
      </c>
      <c r="L24" t="str">
        <f>J24+K24</f>
        <v>0</v>
      </c>
      <c r="M24">
        <v>21</v>
      </c>
      <c r="N24">
        <v>26</v>
      </c>
      <c r="O24" t="str">
        <f>M24+N24</f>
        <v>0</v>
      </c>
      <c r="P24">
        <v>8</v>
      </c>
      <c r="Q24">
        <v>13</v>
      </c>
      <c r="R24" t="str">
        <f>P24+Q24</f>
        <v>0</v>
      </c>
      <c r="S24" t="str">
        <f>M24/J24*1000</f>
        <v>0</v>
      </c>
      <c r="T24" t="str">
        <f>N24/K24*1000</f>
        <v>0</v>
      </c>
      <c r="U24" t="str">
        <f>O24/L24*1000</f>
        <v>0</v>
      </c>
      <c r="V24" t="str">
        <f>P24/J24*1000</f>
        <v>0</v>
      </c>
      <c r="W24" t="str">
        <f>Q24/K24*1000</f>
        <v>0</v>
      </c>
      <c r="X24" t="str">
        <f>R24/L24*1000</f>
        <v>0</v>
      </c>
    </row>
    <row r="25" spans="1:24">
      <c r="H25" t="s">
        <v>52</v>
      </c>
      <c r="I25">
        <v>121</v>
      </c>
      <c r="J25">
        <v>6901</v>
      </c>
      <c r="K25">
        <v>8896</v>
      </c>
      <c r="L25" t="str">
        <f>J25+K25</f>
        <v>0</v>
      </c>
      <c r="M25">
        <v>116</v>
      </c>
      <c r="N25">
        <v>121</v>
      </c>
      <c r="O25" t="str">
        <f>M25+N25</f>
        <v>0</v>
      </c>
      <c r="P25">
        <v>62</v>
      </c>
      <c r="Q25">
        <v>98</v>
      </c>
      <c r="R25" t="str">
        <f>P25+Q25</f>
        <v>0</v>
      </c>
      <c r="S25" t="str">
        <f>M25/J25*1000</f>
        <v>0</v>
      </c>
      <c r="T25" t="str">
        <f>N25/K25*1000</f>
        <v>0</v>
      </c>
      <c r="U25" t="str">
        <f>O25/L25*1000</f>
        <v>0</v>
      </c>
      <c r="V25" t="str">
        <f>P25/J25*1000</f>
        <v>0</v>
      </c>
      <c r="W25" t="str">
        <f>Q25/K25*1000</f>
        <v>0</v>
      </c>
      <c r="X25" t="str">
        <f>R25/L25*1000</f>
        <v>0</v>
      </c>
    </row>
    <row r="26" spans="1:24">
      <c r="H26" t="s">
        <v>53</v>
      </c>
      <c r="I26">
        <v>112</v>
      </c>
      <c r="J26">
        <v>1593</v>
      </c>
      <c r="K26">
        <v>2762</v>
      </c>
      <c r="L26" t="str">
        <f>J26+K26</f>
        <v>0</v>
      </c>
      <c r="M26">
        <v>52</v>
      </c>
      <c r="N26">
        <v>63</v>
      </c>
      <c r="O26" t="str">
        <f>M26+N26</f>
        <v>0</v>
      </c>
      <c r="P26">
        <v>7</v>
      </c>
      <c r="Q26">
        <v>8</v>
      </c>
      <c r="R26" t="str">
        <f>P26+Q26</f>
        <v>0</v>
      </c>
      <c r="S26" t="str">
        <f>M26/J26*1000</f>
        <v>0</v>
      </c>
      <c r="T26" t="str">
        <f>N26/K26*1000</f>
        <v>0</v>
      </c>
      <c r="U26" t="str">
        <f>O26/L26*1000</f>
        <v>0</v>
      </c>
      <c r="V26" t="str">
        <f>P26/J26*1000</f>
        <v>0</v>
      </c>
      <c r="W26" t="str">
        <f>Q26/K26*1000</f>
        <v>0</v>
      </c>
      <c r="X26" t="str">
        <f>R26/L26*1000</f>
        <v>0</v>
      </c>
    </row>
    <row r="27" spans="1:24">
      <c r="H27" t="s">
        <v>54</v>
      </c>
      <c r="I27">
        <v>118</v>
      </c>
      <c r="J27">
        <v>2018</v>
      </c>
      <c r="K27">
        <v>3481</v>
      </c>
      <c r="L27" t="str">
        <f>J27+K27</f>
        <v>0</v>
      </c>
      <c r="M27">
        <v>45</v>
      </c>
      <c r="N27">
        <v>71</v>
      </c>
      <c r="O27" t="str">
        <f>M27+N27</f>
        <v>0</v>
      </c>
      <c r="P27">
        <v>28</v>
      </c>
      <c r="Q27">
        <v>42</v>
      </c>
      <c r="R27" t="str">
        <f>P27+Q27</f>
        <v>0</v>
      </c>
      <c r="S27" t="str">
        <f>M27/J27*1000</f>
        <v>0</v>
      </c>
      <c r="T27" t="str">
        <f>N27/K27*1000</f>
        <v>0</v>
      </c>
      <c r="U27" t="str">
        <f>O27/L27*1000</f>
        <v>0</v>
      </c>
      <c r="V27" t="str">
        <f>P27/J27*1000</f>
        <v>0</v>
      </c>
      <c r="W27" t="str">
        <f>Q27/K27*1000</f>
        <v>0</v>
      </c>
      <c r="X27" t="str">
        <f>R27/L27*1000</f>
        <v>0</v>
      </c>
    </row>
    <row r="28" spans="1:24">
      <c r="H28" t="s">
        <v>55</v>
      </c>
      <c r="I28">
        <v>66</v>
      </c>
      <c r="L28" t="str">
        <f>J28+K28</f>
        <v>0</v>
      </c>
      <c r="O28" t="str">
        <f>M28+N28</f>
        <v>0</v>
      </c>
      <c r="R28" t="str">
        <f>P28+Q28</f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</row>
    <row r="29" spans="1:24">
      <c r="A29">
        <v>5</v>
      </c>
      <c r="B29">
        <v>-5.1134995</v>
      </c>
      <c r="C29">
        <v>105.6881788</v>
      </c>
      <c r="D29">
        <v>18</v>
      </c>
      <c r="E29" t="s">
        <v>24</v>
      </c>
      <c r="F29">
        <v>1804</v>
      </c>
      <c r="G29" t="s">
        <v>56</v>
      </c>
      <c r="H29" t="s">
        <v>57</v>
      </c>
      <c r="I29">
        <v>120</v>
      </c>
      <c r="J29">
        <v>1737</v>
      </c>
      <c r="K29">
        <v>2151</v>
      </c>
      <c r="L29" t="str">
        <f>J29+K29</f>
        <v>0</v>
      </c>
      <c r="M29">
        <v>70</v>
      </c>
      <c r="N29">
        <v>83</v>
      </c>
      <c r="O29" t="str">
        <f>M29+N29</f>
        <v>0</v>
      </c>
      <c r="P29">
        <v>27</v>
      </c>
      <c r="Q29">
        <v>31</v>
      </c>
      <c r="R29" t="str">
        <f>P29+Q29</f>
        <v>0</v>
      </c>
      <c r="S29" t="str">
        <f>M29/J29*1000</f>
        <v>0</v>
      </c>
      <c r="T29" t="str">
        <f>N29/K29*1000</f>
        <v>0</v>
      </c>
      <c r="U29" t="str">
        <f>O29/L29*1000</f>
        <v>0</v>
      </c>
      <c r="V29" t="str">
        <f>P29/J29*1000</f>
        <v>0</v>
      </c>
      <c r="W29" t="str">
        <f>Q29/K29*1000</f>
        <v>0</v>
      </c>
      <c r="X29" t="str">
        <f>R29/L29*1000</f>
        <v>0</v>
      </c>
    </row>
    <row r="30" spans="1:24">
      <c r="H30" t="s">
        <v>58</v>
      </c>
      <c r="I30">
        <v>100</v>
      </c>
      <c r="J30">
        <v>2249</v>
      </c>
      <c r="K30">
        <v>1840</v>
      </c>
      <c r="L30" t="str">
        <f>J30+K30</f>
        <v>0</v>
      </c>
      <c r="M30">
        <v>96</v>
      </c>
      <c r="N30">
        <v>63</v>
      </c>
      <c r="O30" t="str">
        <f>M30+N30</f>
        <v>0</v>
      </c>
      <c r="P30">
        <v>0</v>
      </c>
      <c r="Q30">
        <v>0</v>
      </c>
      <c r="R30" t="str">
        <f>P30+Q30</f>
        <v>0</v>
      </c>
      <c r="S30" t="str">
        <f>M30/J30*1000</f>
        <v>0</v>
      </c>
      <c r="T30" t="str">
        <f>N30/K30*1000</f>
        <v>0</v>
      </c>
      <c r="U30" t="str">
        <f>O30/L30*1000</f>
        <v>0</v>
      </c>
      <c r="V30" t="str">
        <f>P30/J30*1000</f>
        <v>0</v>
      </c>
      <c r="W30" t="str">
        <f>Q30/K30*1000</f>
        <v>0</v>
      </c>
      <c r="X30" t="str">
        <f>R30/L30*1000</f>
        <v>0</v>
      </c>
    </row>
    <row r="31" spans="1:24">
      <c r="H31" t="s">
        <v>59</v>
      </c>
      <c r="I31">
        <v>103</v>
      </c>
      <c r="J31">
        <v>1813</v>
      </c>
      <c r="K31">
        <v>2087</v>
      </c>
      <c r="L31" t="str">
        <f>J31+K31</f>
        <v>0</v>
      </c>
      <c r="M31">
        <v>63</v>
      </c>
      <c r="N31">
        <v>50</v>
      </c>
      <c r="O31" t="str">
        <f>M31+N31</f>
        <v>0</v>
      </c>
      <c r="P31">
        <v>33</v>
      </c>
      <c r="Q31">
        <v>20</v>
      </c>
      <c r="R31" t="str">
        <f>P31+Q31</f>
        <v>0</v>
      </c>
      <c r="S31" t="str">
        <f>M31/J31*1000</f>
        <v>0</v>
      </c>
      <c r="T31" t="str">
        <f>N31/K31*1000</f>
        <v>0</v>
      </c>
      <c r="U31" t="str">
        <f>O31/L31*1000</f>
        <v>0</v>
      </c>
      <c r="V31" t="str">
        <f>P31/J31*1000</f>
        <v>0</v>
      </c>
      <c r="W31" t="str">
        <f>Q31/K31*1000</f>
        <v>0</v>
      </c>
      <c r="X31" t="str">
        <f>R31/L31*1000</f>
        <v>0</v>
      </c>
    </row>
    <row r="32" spans="1:24">
      <c r="A32">
        <v>6</v>
      </c>
      <c r="B32">
        <v>-4.8133905</v>
      </c>
      <c r="C32">
        <v>104.7520939</v>
      </c>
      <c r="D32">
        <v>18</v>
      </c>
      <c r="E32" t="s">
        <v>24</v>
      </c>
      <c r="F32">
        <v>1806</v>
      </c>
      <c r="G32" t="s">
        <v>60</v>
      </c>
      <c r="H32" t="s">
        <v>61</v>
      </c>
      <c r="I32">
        <v>140</v>
      </c>
      <c r="J32">
        <v>853</v>
      </c>
      <c r="K32">
        <v>961</v>
      </c>
      <c r="L32" t="str">
        <f>J32+K32</f>
        <v>0</v>
      </c>
      <c r="M32">
        <v>50</v>
      </c>
      <c r="N32">
        <v>63</v>
      </c>
      <c r="O32" t="str">
        <f>M32+N32</f>
        <v>0</v>
      </c>
      <c r="P32">
        <v>21</v>
      </c>
      <c r="Q32">
        <v>32</v>
      </c>
      <c r="R32" t="str">
        <f>P32+Q32</f>
        <v>0</v>
      </c>
      <c r="S32" t="str">
        <f>M32/J32*1000</f>
        <v>0</v>
      </c>
      <c r="T32" t="str">
        <f>N32/K32*1000</f>
        <v>0</v>
      </c>
      <c r="U32" t="str">
        <f>O32/L32*1000</f>
        <v>0</v>
      </c>
      <c r="V32" t="str">
        <f>P32/J32*1000</f>
        <v>0</v>
      </c>
      <c r="W32" t="str">
        <f>Q32/K32*1000</f>
        <v>0</v>
      </c>
      <c r="X32" t="str">
        <f>R32/L32*1000</f>
        <v>0</v>
      </c>
    </row>
    <row r="33" spans="1:24">
      <c r="H33" t="s">
        <v>62</v>
      </c>
      <c r="I33">
        <v>198</v>
      </c>
      <c r="J33">
        <v>9638</v>
      </c>
      <c r="K33">
        <v>11876</v>
      </c>
      <c r="L33" t="str">
        <f>J33+K33</f>
        <v>0</v>
      </c>
      <c r="M33">
        <v>10</v>
      </c>
      <c r="N33">
        <v>15</v>
      </c>
      <c r="O33" t="str">
        <f>M33+N33</f>
        <v>0</v>
      </c>
      <c r="P33">
        <v>7</v>
      </c>
      <c r="Q33">
        <v>5</v>
      </c>
      <c r="R33" t="str">
        <f>P33+Q33</f>
        <v>0</v>
      </c>
      <c r="S33" t="str">
        <f>M33/J33*1000</f>
        <v>0</v>
      </c>
      <c r="T33" t="str">
        <f>N33/K33*1000</f>
        <v>0</v>
      </c>
      <c r="U33" t="str">
        <f>O33/L33*1000</f>
        <v>0</v>
      </c>
      <c r="V33" t="str">
        <f>P33/J33*1000</f>
        <v>0</v>
      </c>
      <c r="W33" t="str">
        <f>Q33/K33*1000</f>
        <v>0</v>
      </c>
      <c r="X33" t="str">
        <f>R33/L33*1000</f>
        <v>0</v>
      </c>
    </row>
    <row r="34" spans="1:24">
      <c r="H34" t="s">
        <v>63</v>
      </c>
      <c r="I34">
        <v>58</v>
      </c>
      <c r="J34">
        <v>2064</v>
      </c>
      <c r="K34">
        <v>1933</v>
      </c>
      <c r="L34" t="str">
        <f>J34+K34</f>
        <v>0</v>
      </c>
      <c r="M34">
        <v>12</v>
      </c>
      <c r="N34">
        <v>10</v>
      </c>
      <c r="O34" t="str">
        <f>M34+N34</f>
        <v>0</v>
      </c>
      <c r="P34">
        <v>8</v>
      </c>
      <c r="Q34">
        <v>7</v>
      </c>
      <c r="R34" t="str">
        <f>P34+Q34</f>
        <v>0</v>
      </c>
      <c r="S34" t="str">
        <f>M34/J34*1000</f>
        <v>0</v>
      </c>
      <c r="T34" t="str">
        <f>N34/K34*1000</f>
        <v>0</v>
      </c>
      <c r="U34" t="str">
        <f>O34/L34*1000</f>
        <v>0</v>
      </c>
      <c r="V34" t="str">
        <f>P34/J34*1000</f>
        <v>0</v>
      </c>
      <c r="W34" t="str">
        <f>Q34/K34*1000</f>
        <v>0</v>
      </c>
      <c r="X34" t="str">
        <f>R34/L34*1000</f>
        <v>0</v>
      </c>
    </row>
    <row r="35" spans="1:24">
      <c r="H35" t="s">
        <v>64</v>
      </c>
      <c r="I35">
        <v>65</v>
      </c>
      <c r="J35">
        <v>842</v>
      </c>
      <c r="K35">
        <v>1053</v>
      </c>
      <c r="L35" t="str">
        <f>J35+K35</f>
        <v>0</v>
      </c>
      <c r="M35">
        <v>8</v>
      </c>
      <c r="N35">
        <v>14</v>
      </c>
      <c r="O35" t="str">
        <f>M35+N35</f>
        <v>0</v>
      </c>
      <c r="P35">
        <v>5</v>
      </c>
      <c r="Q35">
        <v>6</v>
      </c>
      <c r="R35" t="str">
        <f>P35+Q35</f>
        <v>0</v>
      </c>
      <c r="S35" t="str">
        <f>M35/J35*1000</f>
        <v>0</v>
      </c>
      <c r="T35" t="str">
        <f>N35/K35*1000</f>
        <v>0</v>
      </c>
      <c r="U35" t="str">
        <f>O35/L35*1000</f>
        <v>0</v>
      </c>
      <c r="V35" t="str">
        <f>P35/J35*1000</f>
        <v>0</v>
      </c>
      <c r="W35" t="str">
        <f>Q35/K35*1000</f>
        <v>0</v>
      </c>
      <c r="X35" t="str">
        <f>R35/L35*1000</f>
        <v>0</v>
      </c>
    </row>
    <row r="36" spans="1:24">
      <c r="H36" t="s">
        <v>65</v>
      </c>
      <c r="I36">
        <v>58</v>
      </c>
      <c r="J36">
        <v>2196</v>
      </c>
      <c r="K36">
        <v>3272</v>
      </c>
      <c r="L36" t="str">
        <f>J36+K36</f>
        <v>0</v>
      </c>
      <c r="M36">
        <v>46</v>
      </c>
      <c r="N36">
        <v>21</v>
      </c>
      <c r="O36" t="str">
        <f>M36+N36</f>
        <v>0</v>
      </c>
      <c r="P36">
        <v>0</v>
      </c>
      <c r="Q36">
        <v>0</v>
      </c>
      <c r="R36" t="str">
        <f>P36+Q36</f>
        <v>0</v>
      </c>
      <c r="S36" t="str">
        <f>M36/J36*1000</f>
        <v>0</v>
      </c>
      <c r="T36" t="str">
        <f>N36/K36*1000</f>
        <v>0</v>
      </c>
      <c r="U36" t="str">
        <f>O36/L36*1000</f>
        <v>0</v>
      </c>
      <c r="V36" t="str">
        <f>P36/J36*1000</f>
        <v>0</v>
      </c>
      <c r="W36" t="str">
        <f>Q36/K36*1000</f>
        <v>0</v>
      </c>
      <c r="X36" t="str">
        <f>R36/L36*1000</f>
        <v>0</v>
      </c>
    </row>
    <row r="37" spans="1:24">
      <c r="H37" t="s">
        <v>66</v>
      </c>
      <c r="I37">
        <v>54</v>
      </c>
      <c r="J37">
        <v>1336</v>
      </c>
      <c r="K37">
        <v>2674</v>
      </c>
      <c r="L37" t="str">
        <f>J37+K37</f>
        <v>0</v>
      </c>
      <c r="M37">
        <v>22</v>
      </c>
      <c r="N37">
        <v>45</v>
      </c>
      <c r="O37" t="str">
        <f>M37+N37</f>
        <v>0</v>
      </c>
      <c r="P37">
        <v>5</v>
      </c>
      <c r="Q37">
        <v>11</v>
      </c>
      <c r="R37" t="str">
        <f>P37+Q37</f>
        <v>0</v>
      </c>
      <c r="S37" t="str">
        <f>M37/J37*1000</f>
        <v>0</v>
      </c>
      <c r="T37" t="str">
        <f>N37/K37*1000</f>
        <v>0</v>
      </c>
      <c r="U37" t="str">
        <f>O37/L37*1000</f>
        <v>0</v>
      </c>
      <c r="V37" t="str">
        <f>P37/J37*1000</f>
        <v>0</v>
      </c>
      <c r="W37" t="str">
        <f>Q37/K37*1000</f>
        <v>0</v>
      </c>
      <c r="X37" t="str">
        <f>R37/L37*1000</f>
        <v>0</v>
      </c>
    </row>
    <row r="38" spans="1:24">
      <c r="H38" t="s">
        <v>67</v>
      </c>
      <c r="I38">
        <v>184</v>
      </c>
      <c r="J38">
        <v>5544</v>
      </c>
      <c r="K38">
        <v>8318</v>
      </c>
      <c r="L38" t="str">
        <f>J44+K44</f>
        <v>0</v>
      </c>
      <c r="M38">
        <v>212</v>
      </c>
      <c r="N38">
        <v>195</v>
      </c>
      <c r="O38" t="str">
        <f>M44+N44</f>
        <v>0</v>
      </c>
      <c r="P38">
        <v>80</v>
      </c>
      <c r="Q38">
        <v>75</v>
      </c>
      <c r="R38" t="str">
        <f>P44+Q44</f>
        <v>0</v>
      </c>
      <c r="S38" t="str">
        <f>M44/J44*1000</f>
        <v>0</v>
      </c>
      <c r="T38" t="str">
        <f>N44/K44*1000</f>
        <v>0</v>
      </c>
      <c r="U38" t="str">
        <f>O44/L44*1000</f>
        <v>0</v>
      </c>
      <c r="V38" t="str">
        <f>P44/J44*1000</f>
        <v>0</v>
      </c>
      <c r="W38" t="str">
        <f>Q44/K44*1000</f>
        <v>0</v>
      </c>
      <c r="X38" t="str">
        <f>R44/L44*1000</f>
        <v>0</v>
      </c>
    </row>
    <row r="39" spans="1:24">
      <c r="A39">
        <v>7</v>
      </c>
      <c r="B39">
        <v>-4.0044783</v>
      </c>
      <c r="C39">
        <v>105.3131185</v>
      </c>
      <c r="D39">
        <v>18</v>
      </c>
      <c r="E39" t="s">
        <v>24</v>
      </c>
      <c r="F39">
        <v>1811</v>
      </c>
      <c r="G39" t="s">
        <v>68</v>
      </c>
      <c r="H39" t="s">
        <v>69</v>
      </c>
      <c r="I39">
        <v>101</v>
      </c>
      <c r="J39">
        <v>1482</v>
      </c>
      <c r="K39">
        <v>2150</v>
      </c>
      <c r="L39" t="str">
        <f>J38+K38</f>
        <v>0</v>
      </c>
      <c r="M39">
        <v>74</v>
      </c>
      <c r="N39">
        <v>56</v>
      </c>
      <c r="O39" t="str">
        <f>M38+N38</f>
        <v>0</v>
      </c>
      <c r="P39">
        <v>22</v>
      </c>
      <c r="Q39">
        <v>22</v>
      </c>
      <c r="R39" t="str">
        <f>P38+Q38</f>
        <v>0</v>
      </c>
      <c r="S39" t="str">
        <f>M38/J38*1000</f>
        <v>0</v>
      </c>
      <c r="T39" t="str">
        <f>N38/K38*1000</f>
        <v>0</v>
      </c>
      <c r="U39" t="str">
        <f>O38/L38*1000</f>
        <v>0</v>
      </c>
      <c r="V39" t="str">
        <f>P38/J38*1000</f>
        <v>0</v>
      </c>
      <c r="W39" t="str">
        <f>Q38/K38*1000</f>
        <v>0</v>
      </c>
      <c r="X39" t="str">
        <f>R38/L38*1000</f>
        <v>0</v>
      </c>
    </row>
    <row r="40" spans="1:24">
      <c r="H40" t="s">
        <v>70</v>
      </c>
      <c r="I40">
        <v>24</v>
      </c>
      <c r="J40">
        <v>2631</v>
      </c>
      <c r="K40">
        <v>2587</v>
      </c>
      <c r="L40" t="str">
        <f>J39+K39</f>
        <v>0</v>
      </c>
      <c r="M40">
        <v>38</v>
      </c>
      <c r="N40">
        <v>15</v>
      </c>
      <c r="O40" t="str">
        <f>M39+N39</f>
        <v>0</v>
      </c>
      <c r="P40">
        <v>38</v>
      </c>
      <c r="Q40">
        <v>15</v>
      </c>
      <c r="R40" t="str">
        <f>P39+Q39</f>
        <v>0</v>
      </c>
      <c r="S40" t="str">
        <f>M39/J39*1000</f>
        <v>0</v>
      </c>
      <c r="T40" t="str">
        <f>N39/K39*1000</f>
        <v>0</v>
      </c>
      <c r="U40" t="str">
        <f>O39/L39*1000</f>
        <v>0</v>
      </c>
      <c r="V40" t="str">
        <f>P39/J39*1000</f>
        <v>0</v>
      </c>
      <c r="W40" t="str">
        <f>Q39/K39*1000</f>
        <v>0</v>
      </c>
      <c r="X40" t="str">
        <f>R39/L39*1000</f>
        <v>0</v>
      </c>
    </row>
    <row r="41" spans="1:24">
      <c r="A41">
        <v>8</v>
      </c>
      <c r="B41">
        <v>-5.1166667</v>
      </c>
      <c r="C41">
        <v>105.3</v>
      </c>
      <c r="D41">
        <v>18</v>
      </c>
      <c r="E41" t="s">
        <v>24</v>
      </c>
      <c r="F41">
        <v>1872</v>
      </c>
      <c r="G41" t="s">
        <v>71</v>
      </c>
      <c r="H41" t="s">
        <v>72</v>
      </c>
      <c r="I41">
        <v>250</v>
      </c>
      <c r="J41">
        <v>14430</v>
      </c>
      <c r="K41">
        <v>9553</v>
      </c>
      <c r="L41" t="str">
        <f>J40+K40</f>
        <v>0</v>
      </c>
      <c r="M41">
        <v>529</v>
      </c>
      <c r="N41">
        <v>793</v>
      </c>
      <c r="O41" t="str">
        <f>M40+N40</f>
        <v>0</v>
      </c>
      <c r="P41">
        <v>267</v>
      </c>
      <c r="Q41">
        <v>401</v>
      </c>
      <c r="R41" t="str">
        <f>P40+Q40</f>
        <v>0</v>
      </c>
      <c r="S41" t="str">
        <f>M40/J40*1000</f>
        <v>0</v>
      </c>
      <c r="T41" t="str">
        <f>N40/K40*1000</f>
        <v>0</v>
      </c>
      <c r="U41" t="str">
        <f>O40/L40*1000</f>
        <v>0</v>
      </c>
      <c r="V41" t="str">
        <f>P40/J40*1000</f>
        <v>0</v>
      </c>
      <c r="W41" t="str">
        <f>Q40/K40*1000</f>
        <v>0</v>
      </c>
      <c r="X41" t="str">
        <f>R40/L40*1000</f>
        <v>0</v>
      </c>
    </row>
    <row r="42" spans="1:24">
      <c r="H42" t="s">
        <v>73</v>
      </c>
      <c r="I42">
        <v>53</v>
      </c>
      <c r="J42">
        <v>132</v>
      </c>
      <c r="K42">
        <v>150</v>
      </c>
      <c r="L42" t="str">
        <f>J41+K41</f>
        <v>0</v>
      </c>
      <c r="M42">
        <v>0</v>
      </c>
      <c r="N42">
        <v>0</v>
      </c>
      <c r="O42" t="str">
        <f>M41+N41</f>
        <v>0</v>
      </c>
      <c r="P42">
        <v>0</v>
      </c>
      <c r="Q42">
        <v>0</v>
      </c>
      <c r="R42" t="str">
        <f>P41+Q41</f>
        <v>0</v>
      </c>
      <c r="S42" t="str">
        <f>M41/J41*1000</f>
        <v>0</v>
      </c>
      <c r="T42" t="str">
        <f>N41/K41*1000</f>
        <v>0</v>
      </c>
      <c r="U42" t="str">
        <f>O41/L41*1000</f>
        <v>0</v>
      </c>
      <c r="V42" t="str">
        <f>P41/J41*1000</f>
        <v>0</v>
      </c>
      <c r="W42" t="str">
        <f>Q41/K41*1000</f>
        <v>0</v>
      </c>
      <c r="X42" t="str">
        <f>R41/L41*1000</f>
        <v>0</v>
      </c>
    </row>
    <row r="43" spans="1:24">
      <c r="H43" t="s">
        <v>74</v>
      </c>
      <c r="I43">
        <v>178</v>
      </c>
      <c r="J43">
        <v>8150</v>
      </c>
      <c r="K43">
        <v>10149</v>
      </c>
      <c r="L43" t="str">
        <f>J42+K42</f>
        <v>0</v>
      </c>
      <c r="M43">
        <v>389</v>
      </c>
      <c r="N43">
        <v>340</v>
      </c>
      <c r="O43" t="str">
        <f>M42+N42</f>
        <v>0</v>
      </c>
      <c r="P43">
        <v>175</v>
      </c>
      <c r="Q43">
        <v>169</v>
      </c>
      <c r="R43" t="str">
        <f>P42+Q42</f>
        <v>0</v>
      </c>
      <c r="S43" t="str">
        <f>M42/J42*1000</f>
        <v>0</v>
      </c>
      <c r="T43" t="str">
        <f>N42/K42*1000</f>
        <v>0</v>
      </c>
      <c r="U43" t="str">
        <f>O42/L42*1000</f>
        <v>0</v>
      </c>
      <c r="V43" t="str">
        <f>P42/J42*1000</f>
        <v>0</v>
      </c>
      <c r="W43" t="str">
        <f>Q42/K42*1000</f>
        <v>0</v>
      </c>
      <c r="X43" t="str">
        <f>R42/L42*1000</f>
        <v>0</v>
      </c>
    </row>
    <row r="44" spans="1:24">
      <c r="H44" t="s">
        <v>75</v>
      </c>
      <c r="I44">
        <v>78</v>
      </c>
      <c r="J44">
        <v>1202</v>
      </c>
      <c r="K44">
        <v>1516</v>
      </c>
      <c r="L44" t="str">
        <f>J43+K43</f>
        <v>0</v>
      </c>
      <c r="M44">
        <v>17</v>
      </c>
      <c r="N44">
        <v>19</v>
      </c>
      <c r="O44" t="str">
        <f>M43+N43</f>
        <v>0</v>
      </c>
      <c r="P44">
        <v>9</v>
      </c>
      <c r="Q44">
        <v>13</v>
      </c>
      <c r="R44" t="str">
        <f>P43+Q43</f>
        <v>0</v>
      </c>
      <c r="S44" t="str">
        <f>M43/J43*1000</f>
        <v>0</v>
      </c>
      <c r="T44" t="str">
        <f>N43/K43*1000</f>
        <v>0</v>
      </c>
      <c r="U44" t="str">
        <f>O43/L43*1000</f>
        <v>0</v>
      </c>
      <c r="V44" t="str">
        <f>P43/J43*1000</f>
        <v>0</v>
      </c>
      <c r="W44" t="str">
        <f>Q43/K43*1000</f>
        <v>0</v>
      </c>
      <c r="X44" t="str">
        <f>R43/L43*1000</f>
        <v>0</v>
      </c>
    </row>
    <row r="45" spans="1:24">
      <c r="H45" t="s">
        <v>76</v>
      </c>
      <c r="I45">
        <v>103</v>
      </c>
      <c r="J45">
        <v>623</v>
      </c>
      <c r="K45">
        <v>5725</v>
      </c>
      <c r="L45" t="str">
        <f>J45+K45</f>
        <v>0</v>
      </c>
      <c r="M45">
        <v>20</v>
      </c>
      <c r="N45">
        <v>24</v>
      </c>
      <c r="O45" t="str">
        <f>M45+N45</f>
        <v>0</v>
      </c>
      <c r="P45">
        <v>10</v>
      </c>
      <c r="Q45">
        <v>14</v>
      </c>
      <c r="R45" t="str">
        <f>P45+Q45</f>
        <v>0</v>
      </c>
      <c r="S45" t="str">
        <f>M45/J45*1000</f>
        <v>0</v>
      </c>
      <c r="T45" t="str">
        <f>N45/K45*1000</f>
        <v>0</v>
      </c>
      <c r="U45" t="str">
        <f>O45/L45*1000</f>
        <v>0</v>
      </c>
      <c r="V45" t="str">
        <f>P45/J45*1000</f>
        <v>0</v>
      </c>
      <c r="W45" t="str">
        <f>Q45/K45*1000</f>
        <v>0</v>
      </c>
      <c r="X45" t="str">
        <f>R45/L45*1000</f>
        <v>0</v>
      </c>
    </row>
    <row r="46" spans="1:24">
      <c r="H46" t="s">
        <v>77</v>
      </c>
      <c r="I46">
        <v>64</v>
      </c>
      <c r="J46">
        <v>2294</v>
      </c>
      <c r="K46">
        <v>2768</v>
      </c>
      <c r="L46" t="str">
        <f>J46+K46</f>
        <v>0</v>
      </c>
      <c r="M46">
        <v>13</v>
      </c>
      <c r="N46">
        <v>13</v>
      </c>
      <c r="O46" t="str">
        <f>M46+N46</f>
        <v>0</v>
      </c>
      <c r="P46">
        <v>7</v>
      </c>
      <c r="Q46">
        <v>4</v>
      </c>
      <c r="R46" t="str">
        <f>P46+Q46</f>
        <v>0</v>
      </c>
      <c r="S46" t="str">
        <f>M46/J46*1000</f>
        <v>0</v>
      </c>
      <c r="T46" t="str">
        <f>N46/K46*1000</f>
        <v>0</v>
      </c>
      <c r="U46" t="str">
        <f>O46/L46*1000</f>
        <v>0</v>
      </c>
      <c r="V46" t="str">
        <f>P46/J46*1000</f>
        <v>0</v>
      </c>
      <c r="W46" t="str">
        <f>Q46/K46*1000</f>
        <v>0</v>
      </c>
      <c r="X46" t="str">
        <f>R46/L46*1000</f>
        <v>0</v>
      </c>
    </row>
    <row r="47" spans="1:24">
      <c r="A47">
        <v>9</v>
      </c>
      <c r="B47">
        <v>-5.493245</v>
      </c>
      <c r="C47">
        <v>105.0791228</v>
      </c>
      <c r="D47">
        <v>18</v>
      </c>
      <c r="E47" t="s">
        <v>24</v>
      </c>
      <c r="F47">
        <v>1809</v>
      </c>
      <c r="G47" t="s">
        <v>78</v>
      </c>
      <c r="H47" t="s">
        <v>79</v>
      </c>
      <c r="I47">
        <v>136</v>
      </c>
      <c r="J47">
        <v>1683</v>
      </c>
      <c r="K47">
        <v>1966</v>
      </c>
      <c r="L47" t="str">
        <f>J47+K47</f>
        <v>0</v>
      </c>
      <c r="M47">
        <v>29</v>
      </c>
      <c r="N47">
        <v>23</v>
      </c>
      <c r="O47" t="str">
        <f>M47+N47</f>
        <v>0</v>
      </c>
      <c r="P47">
        <v>21</v>
      </c>
      <c r="Q47">
        <v>17</v>
      </c>
      <c r="R47" t="str">
        <f>P47+Q47</f>
        <v>0</v>
      </c>
      <c r="S47" t="str">
        <f>M47/J47*1000</f>
        <v>0</v>
      </c>
      <c r="T47" t="str">
        <f>N47/K47*1000</f>
        <v>0</v>
      </c>
      <c r="U47" t="str">
        <f>O47/L47*1000</f>
        <v>0</v>
      </c>
      <c r="V47" t="str">
        <f>P47/J47*1000</f>
        <v>0</v>
      </c>
      <c r="W47" t="str">
        <f>Q47/K47*1000</f>
        <v>0</v>
      </c>
      <c r="X47" t="str">
        <f>R47/L47*1000</f>
        <v>0</v>
      </c>
    </row>
    <row r="48" spans="1:24">
      <c r="H48" t="s">
        <v>80</v>
      </c>
      <c r="I48">
        <v>55</v>
      </c>
      <c r="J48">
        <v>1284</v>
      </c>
      <c r="K48">
        <v>1762</v>
      </c>
      <c r="L48" t="str">
        <f>J48+K48</f>
        <v>0</v>
      </c>
      <c r="M48">
        <v>12</v>
      </c>
      <c r="N48">
        <v>18</v>
      </c>
      <c r="O48" t="str">
        <f>M48+N48</f>
        <v>0</v>
      </c>
      <c r="P48">
        <v>5</v>
      </c>
      <c r="Q48">
        <v>7</v>
      </c>
      <c r="R48" t="str">
        <f>P48+Q48</f>
        <v>0</v>
      </c>
      <c r="S48" t="str">
        <f>M48/J48*1000</f>
        <v>0</v>
      </c>
      <c r="T48" t="str">
        <f>N48/K48*1000</f>
        <v>0</v>
      </c>
      <c r="U48" t="str">
        <f>O48/L48*1000</f>
        <v>0</v>
      </c>
      <c r="V48" t="str">
        <f>P48/J48*1000</f>
        <v>0</v>
      </c>
      <c r="W48" t="str">
        <f>Q48/K48*1000</f>
        <v>0</v>
      </c>
      <c r="X48" t="str">
        <f>R48/L48*1000</f>
        <v>0</v>
      </c>
    </row>
    <row r="49" spans="1:24">
      <c r="A49">
        <v>10</v>
      </c>
      <c r="B49">
        <v>-5266712386590350</v>
      </c>
      <c r="C49">
        <v>10410285785459700</v>
      </c>
      <c r="D49">
        <v>18</v>
      </c>
      <c r="E49" t="s">
        <v>24</v>
      </c>
      <c r="F49">
        <v>1813</v>
      </c>
      <c r="G49" t="s">
        <v>81</v>
      </c>
      <c r="H49" t="s">
        <v>82</v>
      </c>
      <c r="I49">
        <v>23</v>
      </c>
      <c r="J49">
        <v>129</v>
      </c>
      <c r="K49">
        <v>135</v>
      </c>
      <c r="L49" t="str">
        <f>J49+K49</f>
        <v>0</v>
      </c>
      <c r="M49">
        <v>6</v>
      </c>
      <c r="N49">
        <v>7</v>
      </c>
      <c r="O49" t="str">
        <f>M49+N49</f>
        <v>0</v>
      </c>
      <c r="P49">
        <v>1</v>
      </c>
      <c r="Q49">
        <v>3</v>
      </c>
      <c r="R49" t="str">
        <f>P49+Q49</f>
        <v>0</v>
      </c>
      <c r="S49" t="str">
        <f>M49/J49*1000</f>
        <v>0</v>
      </c>
      <c r="T49" t="str">
        <f>N49/K49*1000</f>
        <v>0</v>
      </c>
      <c r="U49" t="str">
        <f>O49/L49*1000</f>
        <v>0</v>
      </c>
      <c r="V49" t="str">
        <f>P49/J49*1000</f>
        <v>0</v>
      </c>
      <c r="W49" t="str">
        <f>Q49/K49*1000</f>
        <v>0</v>
      </c>
      <c r="X49" t="str">
        <f>R49/L49*1000</f>
        <v>0</v>
      </c>
    </row>
    <row r="50" spans="1:24">
      <c r="A50">
        <v>11</v>
      </c>
      <c r="B50">
        <v>-5.3539884</v>
      </c>
      <c r="C50">
        <v>104.9622498</v>
      </c>
      <c r="D50">
        <v>18</v>
      </c>
      <c r="E50" t="s">
        <v>24</v>
      </c>
      <c r="F50">
        <v>1810</v>
      </c>
      <c r="G50" t="s">
        <v>83</v>
      </c>
      <c r="H50" t="s">
        <v>84</v>
      </c>
      <c r="I50">
        <v>150</v>
      </c>
      <c r="J50">
        <v>3748</v>
      </c>
      <c r="K50">
        <v>3887</v>
      </c>
      <c r="L50" t="str">
        <f>J50+K50</f>
        <v>0</v>
      </c>
      <c r="M50">
        <v>226</v>
      </c>
      <c r="N50">
        <v>240</v>
      </c>
      <c r="O50" t="str">
        <f>M50+N50</f>
        <v>0</v>
      </c>
      <c r="P50">
        <v>100</v>
      </c>
      <c r="Q50">
        <v>106</v>
      </c>
      <c r="R50" t="str">
        <f>P50+Q50</f>
        <v>0</v>
      </c>
      <c r="S50" t="str">
        <f>M50/J50*1000</f>
        <v>0</v>
      </c>
      <c r="T50" t="str">
        <f>N50/K50*1000</f>
        <v>0</v>
      </c>
      <c r="U50" t="str">
        <f>O50/L50*1000</f>
        <v>0</v>
      </c>
      <c r="V50" t="str">
        <f>P50/J50*1000</f>
        <v>0</v>
      </c>
      <c r="W50" t="str">
        <f>Q50/K50*1000</f>
        <v>0</v>
      </c>
      <c r="X50" t="str">
        <f>R50/L50*1000</f>
        <v>0</v>
      </c>
    </row>
    <row r="51" spans="1:24">
      <c r="H51" t="s">
        <v>85</v>
      </c>
      <c r="I51">
        <v>195</v>
      </c>
      <c r="J51">
        <v>7658</v>
      </c>
      <c r="K51">
        <v>8934</v>
      </c>
      <c r="L51" t="str">
        <f>J51+K51</f>
        <v>0</v>
      </c>
      <c r="M51">
        <v>248</v>
      </c>
      <c r="N51">
        <v>353</v>
      </c>
      <c r="O51" t="str">
        <f>M51+N51</f>
        <v>0</v>
      </c>
      <c r="P51">
        <v>101</v>
      </c>
      <c r="Q51">
        <v>138</v>
      </c>
      <c r="R51" t="str">
        <f>P51+Q51</f>
        <v>0</v>
      </c>
      <c r="S51" t="str">
        <f>M51/J51*1000</f>
        <v>0</v>
      </c>
      <c r="T51" t="str">
        <f>N51/K51*1000</f>
        <v>0</v>
      </c>
      <c r="U51" t="str">
        <f>O51/L51*1000</f>
        <v>0</v>
      </c>
      <c r="V51" t="str">
        <f>P51/J51*1000</f>
        <v>0</v>
      </c>
      <c r="W51" t="str">
        <f>Q51/K51*1000</f>
        <v>0</v>
      </c>
      <c r="X51" t="str">
        <f>R51/L51*1000</f>
        <v>0</v>
      </c>
    </row>
    <row r="52" spans="1:24">
      <c r="H52" t="s">
        <v>86</v>
      </c>
      <c r="I52">
        <v>82</v>
      </c>
      <c r="J52">
        <v>1937</v>
      </c>
      <c r="K52">
        <v>4884</v>
      </c>
      <c r="L52" t="str">
        <f>J52+K52</f>
        <v>0</v>
      </c>
      <c r="M52">
        <v>38</v>
      </c>
      <c r="N52">
        <v>21</v>
      </c>
      <c r="O52" t="str">
        <f>M52+N52</f>
        <v>0</v>
      </c>
      <c r="P52">
        <v>14</v>
      </c>
      <c r="Q52">
        <v>7</v>
      </c>
      <c r="R52" t="str">
        <f>P52+Q52</f>
        <v>0</v>
      </c>
      <c r="S52" t="str">
        <f>M52/J52*1000</f>
        <v>0</v>
      </c>
      <c r="T52" t="str">
        <f>N52/K52*1000</f>
        <v>0</v>
      </c>
      <c r="U52" t="str">
        <f>O52/L52*1000</f>
        <v>0</v>
      </c>
      <c r="V52" t="str">
        <f>P52/J52*1000</f>
        <v>0</v>
      </c>
      <c r="W52" t="str">
        <f>Q52/K52*1000</f>
        <v>0</v>
      </c>
      <c r="X52" t="str">
        <f>R52/L52*1000</f>
        <v>0</v>
      </c>
    </row>
    <row r="53" spans="1:24">
      <c r="H53" t="s">
        <v>87</v>
      </c>
      <c r="I53">
        <v>71</v>
      </c>
      <c r="J53">
        <v>2514</v>
      </c>
      <c r="K53">
        <v>1778</v>
      </c>
      <c r="L53" t="str">
        <f>J53+K53</f>
        <v>0</v>
      </c>
      <c r="M53">
        <v>7</v>
      </c>
      <c r="N53">
        <v>7</v>
      </c>
      <c r="O53" t="str">
        <f>M53+N53</f>
        <v>0</v>
      </c>
      <c r="P53">
        <v>0</v>
      </c>
      <c r="Q53">
        <v>0</v>
      </c>
      <c r="R53" t="str">
        <f>P53+Q53</f>
        <v>0</v>
      </c>
      <c r="S53" t="str">
        <f>M53/J53*1000</f>
        <v>0</v>
      </c>
      <c r="T53" t="str">
        <f>N53/K53*1000</f>
        <v>0</v>
      </c>
      <c r="U53" t="str">
        <f>O53/L53*1000</f>
        <v>0</v>
      </c>
      <c r="V53" t="str">
        <f>P53/J53*1000</f>
        <v>0</v>
      </c>
      <c r="W53" t="str">
        <f>Q53/K53*1000</f>
        <v>0</v>
      </c>
      <c r="X53" t="str">
        <f>R53/L53*1000</f>
        <v>0</v>
      </c>
    </row>
    <row r="54" spans="1:24">
      <c r="A54">
        <v>12</v>
      </c>
      <c r="B54">
        <v>-5.3027489</v>
      </c>
      <c r="C54">
        <v>104.5655273</v>
      </c>
      <c r="D54">
        <v>18</v>
      </c>
      <c r="E54" t="s">
        <v>24</v>
      </c>
      <c r="F54">
        <v>1802</v>
      </c>
      <c r="G54" t="s">
        <v>88</v>
      </c>
      <c r="H54" t="s">
        <v>89</v>
      </c>
      <c r="I54">
        <v>121</v>
      </c>
      <c r="J54">
        <v>1404</v>
      </c>
      <c r="K54">
        <v>1210</v>
      </c>
      <c r="L54" t="str">
        <f>J54+K54</f>
        <v>0</v>
      </c>
      <c r="M54">
        <v>122</v>
      </c>
      <c r="N54">
        <v>72</v>
      </c>
      <c r="O54" t="str">
        <f>M54+N54</f>
        <v>0</v>
      </c>
      <c r="P54">
        <v>35</v>
      </c>
      <c r="Q54">
        <v>37</v>
      </c>
      <c r="R54" t="str">
        <f>P54+Q54</f>
        <v>0</v>
      </c>
      <c r="S54" t="str">
        <f>M54/J54*1000</f>
        <v>0</v>
      </c>
      <c r="T54" t="str">
        <f>N54/K54*1000</f>
        <v>0</v>
      </c>
      <c r="U54" t="str">
        <f>O54/L54*1000</f>
        <v>0</v>
      </c>
      <c r="V54" t="str">
        <f>P54/J54*1000</f>
        <v>0</v>
      </c>
      <c r="W54" t="str">
        <f>Q54/K54*1000</f>
        <v>0</v>
      </c>
      <c r="X54" t="str">
        <f>R54/L54*1000</f>
        <v>0</v>
      </c>
    </row>
    <row r="55" spans="1:24">
      <c r="H55" t="s">
        <v>90</v>
      </c>
      <c r="I55">
        <v>79</v>
      </c>
      <c r="J55">
        <v>2822</v>
      </c>
      <c r="K55">
        <v>1461</v>
      </c>
      <c r="L55" t="str">
        <f>J55+K55</f>
        <v>0</v>
      </c>
      <c r="M55">
        <v>52</v>
      </c>
      <c r="N55">
        <v>76</v>
      </c>
      <c r="O55" t="str">
        <f>M55+N55</f>
        <v>0</v>
      </c>
      <c r="P55">
        <v>12</v>
      </c>
      <c r="Q55">
        <v>21</v>
      </c>
      <c r="R55" t="str">
        <f>P55+Q55</f>
        <v>0</v>
      </c>
      <c r="S55" t="str">
        <f>M55/J55*1000</f>
        <v>0</v>
      </c>
      <c r="T55" t="str">
        <f>N55/K55*1000</f>
        <v>0</v>
      </c>
      <c r="U55" t="str">
        <f>O55/L55*1000</f>
        <v>0</v>
      </c>
      <c r="V55" t="str">
        <f>P55/J55*1000</f>
        <v>0</v>
      </c>
      <c r="W55" t="str">
        <f>Q55/K55*1000</f>
        <v>0</v>
      </c>
      <c r="X55" t="str">
        <f>R55/L55*1000</f>
        <v>0</v>
      </c>
    </row>
    <row r="56" spans="1:24">
      <c r="A56">
        <v>13</v>
      </c>
      <c r="B56">
        <v>-4.3176576</v>
      </c>
      <c r="C56">
        <v>105.5005483</v>
      </c>
      <c r="D56">
        <v>18</v>
      </c>
      <c r="E56" t="s">
        <v>24</v>
      </c>
      <c r="F56">
        <v>1808</v>
      </c>
      <c r="G56" t="s">
        <v>91</v>
      </c>
      <c r="H56" t="s">
        <v>92</v>
      </c>
      <c r="I56">
        <v>216</v>
      </c>
      <c r="J56">
        <v>2947</v>
      </c>
      <c r="K56">
        <v>3142</v>
      </c>
      <c r="L56" t="str">
        <f>J56+K56</f>
        <v>0</v>
      </c>
      <c r="M56">
        <v>11</v>
      </c>
      <c r="N56">
        <v>14</v>
      </c>
      <c r="O56" t="str">
        <f>M56+N56</f>
        <v>0</v>
      </c>
      <c r="S56" t="str">
        <f>M56/J56*1000</f>
        <v>0</v>
      </c>
      <c r="T56" t="str">
        <f>N56/K56*1000</f>
        <v>0</v>
      </c>
      <c r="U56" t="str">
        <f>O56/L56*1000</f>
        <v>0</v>
      </c>
      <c r="V56" t="str">
        <f>P56/J56*1000</f>
        <v>0</v>
      </c>
      <c r="W56" t="str">
        <f>Q56/K56*1000</f>
        <v>0</v>
      </c>
      <c r="X56" t="str">
        <f>R56/L56*1000</f>
        <v>0</v>
      </c>
    </row>
    <row r="57" spans="1:24">
      <c r="H57" t="s">
        <v>93</v>
      </c>
      <c r="I57">
        <v>38</v>
      </c>
      <c r="J57">
        <v>422</v>
      </c>
      <c r="K57">
        <v>317</v>
      </c>
      <c r="L57" t="str">
        <f>J57+K57</f>
        <v>0</v>
      </c>
      <c r="M57">
        <v>3</v>
      </c>
      <c r="N57">
        <v>1</v>
      </c>
      <c r="O57" t="str">
        <f>M57+N57</f>
        <v>0</v>
      </c>
      <c r="S57" t="str">
        <f>M57/J57*1000</f>
        <v>0</v>
      </c>
      <c r="T57" t="str">
        <f>N57/K57*1000</f>
        <v>0</v>
      </c>
      <c r="U57" t="str">
        <f>O57/L57*1000</f>
        <v>0</v>
      </c>
      <c r="V57" t="str">
        <f>P57/J57*1000</f>
        <v>0</v>
      </c>
      <c r="W57" t="str">
        <f>Q57/K57*1000</f>
        <v>0</v>
      </c>
      <c r="X57" t="str">
        <f>R57/L57*1000</f>
        <v>0</v>
      </c>
    </row>
    <row r="58" spans="1:24">
      <c r="H58" t="s">
        <v>94</v>
      </c>
      <c r="I58">
        <v>54</v>
      </c>
      <c r="J58">
        <v>411</v>
      </c>
      <c r="K58">
        <v>306</v>
      </c>
      <c r="L58" t="str">
        <f>J58+K58</f>
        <v>0</v>
      </c>
      <c r="M58">
        <v>2</v>
      </c>
      <c r="N58">
        <v>1</v>
      </c>
      <c r="O58" t="str">
        <f>M58+N58</f>
        <v>0</v>
      </c>
      <c r="S58" t="str">
        <f>M58/J58*1000</f>
        <v>0</v>
      </c>
      <c r="T58" t="str">
        <f>N58/K58*1000</f>
        <v>0</v>
      </c>
      <c r="U58" t="str">
        <f>O58/L58*1000</f>
        <v>0</v>
      </c>
      <c r="V58" t="str">
        <f>P58/J58*1000</f>
        <v>0</v>
      </c>
      <c r="W58" t="str">
        <f>Q58/K58*1000</f>
        <v>0</v>
      </c>
      <c r="X58" t="str">
        <f>R58/L58*1000</f>
        <v>0</v>
      </c>
    </row>
    <row r="59" spans="1:24">
      <c r="H59" t="s">
        <v>95</v>
      </c>
      <c r="I59">
        <v>51</v>
      </c>
      <c r="J59">
        <v>641</v>
      </c>
      <c r="K59">
        <v>526</v>
      </c>
      <c r="L59" t="str">
        <f>J59+K59</f>
        <v>0</v>
      </c>
      <c r="S59" t="str">
        <f>M59/J59*1000</f>
        <v>0</v>
      </c>
      <c r="T59" t="str">
        <f>N59/K59*1000</f>
        <v>0</v>
      </c>
      <c r="U59" t="str">
        <f>O59/L59*1000</f>
        <v>0</v>
      </c>
      <c r="V59" t="str">
        <f>P59/J59*1000</f>
        <v>0</v>
      </c>
      <c r="W59" t="str">
        <f>Q59/K59*1000</f>
        <v>0</v>
      </c>
      <c r="X59" t="str">
        <f>R59/L59*1000</f>
        <v>0</v>
      </c>
    </row>
    <row r="60" spans="1:24">
      <c r="A60">
        <v>14</v>
      </c>
      <c r="B60">
        <v>-4.5256967</v>
      </c>
      <c r="C60">
        <v>105.0791228</v>
      </c>
      <c r="D60">
        <v>18</v>
      </c>
      <c r="E60" t="s">
        <v>24</v>
      </c>
      <c r="F60">
        <v>1812</v>
      </c>
      <c r="G60" t="s">
        <v>96</v>
      </c>
      <c r="H60" t="s">
        <v>97</v>
      </c>
      <c r="I60">
        <v>50</v>
      </c>
      <c r="J60">
        <v>237</v>
      </c>
      <c r="K60">
        <v>270</v>
      </c>
      <c r="L60" t="str">
        <f>J60+K60</f>
        <v>0</v>
      </c>
      <c r="M60">
        <v>3</v>
      </c>
      <c r="N60">
        <v>2</v>
      </c>
      <c r="O60" t="str">
        <f>M60+N60</f>
        <v>0</v>
      </c>
      <c r="R60" t="str">
        <f>P60+Q60</f>
        <v>0</v>
      </c>
      <c r="S60" t="str">
        <f>M60/J60*1000</f>
        <v>0</v>
      </c>
      <c r="T60" t="str">
        <f>N60/K60*1000</f>
        <v>0</v>
      </c>
      <c r="U60" t="str">
        <f>O60/L60*1000</f>
        <v>0</v>
      </c>
      <c r="V60" t="str">
        <f>P60/J60*1000</f>
        <v>0</v>
      </c>
      <c r="W60" t="str">
        <f>Q60/K60*1000</f>
        <v>0</v>
      </c>
      <c r="X60" t="str">
        <f>R60/L60*1000</f>
        <v>0</v>
      </c>
    </row>
    <row r="61" spans="1:24">
      <c r="H61" t="s">
        <v>98</v>
      </c>
      <c r="I61">
        <v>62</v>
      </c>
      <c r="J61">
        <v>1413</v>
      </c>
      <c r="K61">
        <v>2321</v>
      </c>
      <c r="L61" t="str">
        <f>J61+K61</f>
        <v>0</v>
      </c>
      <c r="M61">
        <v>27</v>
      </c>
      <c r="N61">
        <v>26</v>
      </c>
      <c r="O61" t="str">
        <f>M61+N61</f>
        <v>0</v>
      </c>
      <c r="R61" t="str">
        <f>P61+Q61</f>
        <v>0</v>
      </c>
      <c r="S61" t="str">
        <f>M61/J61*1000</f>
        <v>0</v>
      </c>
      <c r="T61" t="str">
        <f>N61/K61*1000</f>
        <v>0</v>
      </c>
      <c r="U61" t="str">
        <f>O61/L61*1000</f>
        <v>0</v>
      </c>
      <c r="V61" t="str">
        <f>P61/J61*1000</f>
        <v>0</v>
      </c>
      <c r="W61" t="str">
        <f>Q61/K61*1000</f>
        <v>0</v>
      </c>
      <c r="X61" t="str">
        <f>R61/L61*1000</f>
        <v>0</v>
      </c>
    </row>
    <row r="62" spans="1:24">
      <c r="A62">
        <v>15</v>
      </c>
      <c r="B62">
        <v>-4.4963689</v>
      </c>
      <c r="C62">
        <v>104.5655273</v>
      </c>
      <c r="D62">
        <v>18</v>
      </c>
      <c r="E62" t="s">
        <v>24</v>
      </c>
      <c r="F62">
        <v>1807</v>
      </c>
      <c r="G62" t="s">
        <v>99</v>
      </c>
      <c r="H62" t="s">
        <v>100</v>
      </c>
      <c r="I62">
        <v>110</v>
      </c>
      <c r="J62">
        <v>1087</v>
      </c>
      <c r="K62">
        <v>1102</v>
      </c>
      <c r="L62" t="str">
        <f>J62+K62</f>
        <v>0</v>
      </c>
      <c r="M62">
        <v>38</v>
      </c>
      <c r="N62">
        <v>34</v>
      </c>
      <c r="O62" t="str">
        <f>M62+N62</f>
        <v>0</v>
      </c>
      <c r="P62">
        <v>22</v>
      </c>
      <c r="Q62">
        <v>21</v>
      </c>
      <c r="R62" t="str">
        <f>P62+Q62</f>
        <v>0</v>
      </c>
      <c r="S62" t="str">
        <f>M62/J62*1000</f>
        <v>0</v>
      </c>
      <c r="T62" t="str">
        <f>N62/K62*1000</f>
        <v>0</v>
      </c>
      <c r="U62" t="str">
        <f>O62/L62*1000</f>
        <v>0</v>
      </c>
      <c r="V62" t="str">
        <f>P62/J62*1000</f>
        <v>0</v>
      </c>
      <c r="W62" t="str">
        <f>Q62/K62*1000</f>
        <v>0</v>
      </c>
      <c r="X62" t="str">
        <f>R62/L62*1000</f>
        <v>0</v>
      </c>
    </row>
    <row r="63" spans="1:24">
      <c r="H63" t="s">
        <v>101</v>
      </c>
      <c r="I63">
        <v>114</v>
      </c>
      <c r="J63">
        <v>1929</v>
      </c>
      <c r="K63">
        <v>3771</v>
      </c>
      <c r="L63" t="str">
        <f>J63+K63</f>
        <v>0</v>
      </c>
      <c r="M63">
        <v>87</v>
      </c>
      <c r="N63">
        <v>109</v>
      </c>
      <c r="O63" t="str">
        <f>M63+N63</f>
        <v>0</v>
      </c>
      <c r="P63">
        <v>38</v>
      </c>
      <c r="Q63">
        <v>33</v>
      </c>
      <c r="R63" t="str">
        <f>P63+Q63</f>
        <v>0</v>
      </c>
      <c r="S63" t="str">
        <f>M63/J63*1000</f>
        <v>0</v>
      </c>
      <c r="T63" t="str">
        <f>N63/K63*1000</f>
        <v>0</v>
      </c>
      <c r="U63" t="str">
        <f>O63/L63*1000</f>
        <v>0</v>
      </c>
      <c r="V63" t="str">
        <f>P63/J63*1000</f>
        <v>0</v>
      </c>
      <c r="W63" t="str">
        <f>Q63/K63*1000</f>
        <v>0</v>
      </c>
      <c r="X63" t="str">
        <f>R63/L63*1000</f>
        <v>0</v>
      </c>
    </row>
    <row r="64" spans="1:24">
      <c r="A64">
        <v>16</v>
      </c>
      <c r="B64">
        <v>-4.5585849</v>
      </c>
      <c r="C64">
        <v>105.4068079</v>
      </c>
      <c r="D64">
        <v>18</v>
      </c>
      <c r="E64" t="s">
        <v>24</v>
      </c>
      <c r="F64">
        <v>1800</v>
      </c>
      <c r="G64" t="s">
        <v>102</v>
      </c>
      <c r="I64" t="str">
        <f>SUM(I2:I63)</f>
        <v>0</v>
      </c>
      <c r="J64" t="str">
        <f>SUM(J2:J63)</f>
        <v>0</v>
      </c>
      <c r="K64" t="str">
        <f>SUM(K2:K63)</f>
        <v>0</v>
      </c>
      <c r="L64" t="str">
        <f>SUM(L2:L63)</f>
        <v>0</v>
      </c>
      <c r="M64" t="str">
        <f>SUM(M2:M63)</f>
        <v>0</v>
      </c>
      <c r="N64" t="str">
        <f>SUM(N2:N63)</f>
        <v>0</v>
      </c>
      <c r="O64" t="str">
        <f>SUM(O2:O63)</f>
        <v>0</v>
      </c>
      <c r="P64" t="str">
        <f>SUM(P2:P63)</f>
        <v>0</v>
      </c>
      <c r="Q64" t="str">
        <f>SUM(Q2:Q63)</f>
        <v>0</v>
      </c>
      <c r="R64" t="str">
        <f>SUM(R2:R63)</f>
        <v>0</v>
      </c>
      <c r="S64" t="str">
        <f>SUM(S2:S63)</f>
        <v>0</v>
      </c>
      <c r="T64" t="str">
        <f>SUM(T2:T63)</f>
        <v>0</v>
      </c>
      <c r="U64" t="str">
        <f>SUM(U2:U63)</f>
        <v>0</v>
      </c>
      <c r="V64" t="str">
        <f>SUM(V2:V63)</f>
        <v>0</v>
      </c>
      <c r="W64" t="str">
        <f>SUM(W2:W63)</f>
        <v>0</v>
      </c>
      <c r="X64" t="str">
        <f>SUM(X2:X63)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2025-06-10T08:36:18+07:00</dcterms:created>
  <dcterms:modified xsi:type="dcterms:W3CDTF">2025-06-10T08:36:18+07:00</dcterms:modified>
  <dc:title>Untitled Spreadsheet</dc:title>
  <dc:description/>
  <dc:subject/>
  <cp:keywords/>
  <cp:category/>
</cp:coreProperties>
</file>