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<sst xmlns="http://schemas.openxmlformats.org/spreadsheetml/2006/main" uniqueCount="45">
  <si>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</t>
  </si>
  <si>
    <t>X</t>
  </si>
  <si>
    <t>Y</t>
  </si>
  <si>
    <t>Kode_Provinsi</t>
  </si>
  <si>
    <t>Nama_Provinsi</t>
  </si>
  <si>
    <t>Kode_Kabupaten_Kota</t>
  </si>
  <si>
    <t>Nama_Kabupaten_Kota</t>
  </si>
  <si>
    <t>Nama_Rumah_Sakit_Khusus</t>
  </si>
  <si>
    <t>Jumlah_Tempat_Tidur</t>
  </si>
  <si>
    <t>Pasien_keluar-(Hidup+Mati)</t>
  </si>
  <si>
    <t>Jumlah_Hari_Perawatan</t>
  </si>
  <si>
    <t>Jumlah_Lama_Dirawat</t>
  </si>
  <si>
    <t>BOR_Persentase</t>
  </si>
  <si>
    <t>BTO_(Kali)</t>
  </si>
  <si>
    <t>TOI_(Hari)</t>
  </si>
  <si>
    <t>ALOS_(Hari)</t>
  </si>
  <si>
    <t>Lampung</t>
  </si>
  <si>
    <t>Bandar Lampung</t>
  </si>
  <si>
    <t>RS Khusus Mata Permana Sari</t>
  </si>
  <si>
    <t>RS Ibu dan Anak Restu Bunda</t>
  </si>
  <si>
    <t>RS Ibu dan Anak Mutiara Putri</t>
  </si>
  <si>
    <t>RS Ibu dan Anak Puri Betik Hati</t>
  </si>
  <si>
    <t>RS Ibu dan Anak Santa Anna</t>
  </si>
  <si>
    <t>RS Ibu dan Anak Bunda Asy Syifa</t>
  </si>
  <si>
    <t>RS Mata Lampung Eye Center (LEC)</t>
  </si>
  <si>
    <t>Lampung Barat</t>
  </si>
  <si>
    <t>RS Ibu dan Anak Bunda</t>
  </si>
  <si>
    <t>Lampung Selatan</t>
  </si>
  <si>
    <t>RS Ibu Anak Hidayah Ibu</t>
  </si>
  <si>
    <t>Lampung Tengah</t>
  </si>
  <si>
    <t>RS Ibu Anak Puri Adhya Paramita</t>
  </si>
  <si>
    <t>RS Ibu Anak Puti Bungsu</t>
  </si>
  <si>
    <t>Lampung Timur</t>
  </si>
  <si>
    <t>RS Ibu dan Anak Mawar</t>
  </si>
  <si>
    <t>RS Ibu dan Anak Ibunda</t>
  </si>
  <si>
    <t>Metro</t>
  </si>
  <si>
    <t>RS Ibu dan Anak Anugerah Medical Center Metro</t>
  </si>
  <si>
    <t>RS Ibu dan Anak Asih Kota Metro</t>
  </si>
  <si>
    <t>Pesawaran</t>
  </si>
  <si>
    <t>RS Jiwa Bandar Lampung (DATA BELUM DIMINTA)</t>
  </si>
  <si>
    <t>Pringsewu</t>
  </si>
  <si>
    <t>RS Ibu dan Anak Mutiara Hati</t>
  </si>
  <si>
    <t>RS Ibu dan Anak Harapan Bunda</t>
  </si>
  <si>
    <t>RS Khusus Bedah Kurnia Medical Center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</si>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</sst>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-5.45</v>
      </c>
      <c r="C2">
        <v>105.2666667</v>
      </c>
      <c r="D2">
        <v>18</v>
      </c>
      <c r="E2" t="s">
        <v>16</v>
      </c>
      <c r="F2">
        <v>1871</v>
      </c>
      <c r="G2" t="s">
        <v>17</v>
      </c>
      <c r="H2" t="s">
        <v>18</v>
      </c>
      <c r="I2">
        <v>15</v>
      </c>
      <c r="J2">
        <v>9252</v>
      </c>
      <c r="K2">
        <v>2653</v>
      </c>
      <c r="L2">
        <v>2653</v>
      </c>
      <c r="M2" t="str">
        <f>K2/(I2*365)*100</f>
        <v>0</v>
      </c>
      <c r="N2" t="str">
        <f>J2/I2</f>
        <v>0</v>
      </c>
      <c r="O2" t="str">
        <f>((I2*365)-K2)/J2</f>
        <v>0</v>
      </c>
      <c r="P2" t="str">
        <f>L2/J2</f>
        <v>0</v>
      </c>
    </row>
    <row r="3" spans="1:16">
      <c r="H3" t="s">
        <v>19</v>
      </c>
      <c r="I3">
        <v>40</v>
      </c>
      <c r="J3">
        <v>4729</v>
      </c>
      <c r="K3">
        <v>11789</v>
      </c>
      <c r="L3">
        <v>12070</v>
      </c>
      <c r="M3" t="str">
        <f>K3/(I3*365)*100</f>
        <v>0</v>
      </c>
      <c r="N3" t="str">
        <f>J3/I3</f>
        <v>0</v>
      </c>
      <c r="O3" t="str">
        <f>((I3*365)-K3)/J3</f>
        <v>0</v>
      </c>
      <c r="P3" t="str">
        <f>L3/J3</f>
        <v>0</v>
      </c>
    </row>
    <row r="4" spans="1:16">
      <c r="H4" t="s">
        <v>20</v>
      </c>
      <c r="I4">
        <v>48</v>
      </c>
      <c r="J4">
        <v>2542</v>
      </c>
      <c r="K4">
        <v>7987</v>
      </c>
      <c r="L4">
        <v>7987</v>
      </c>
      <c r="M4" t="str">
        <f>K4/(I4*365)*100</f>
        <v>0</v>
      </c>
      <c r="N4" t="str">
        <f>J4/I4</f>
        <v>0</v>
      </c>
      <c r="O4" t="str">
        <f>((I4*365)-K4)/J4</f>
        <v>0</v>
      </c>
      <c r="P4" t="str">
        <f>L4/J4</f>
        <v>0</v>
      </c>
    </row>
    <row r="5" spans="1:16">
      <c r="H5" t="s">
        <v>21</v>
      </c>
      <c r="I5">
        <v>65</v>
      </c>
      <c r="J5">
        <v>12570</v>
      </c>
      <c r="K5">
        <v>11362</v>
      </c>
      <c r="L5">
        <v>23850</v>
      </c>
      <c r="M5" t="str">
        <f>K5/(I5*365)*100</f>
        <v>0</v>
      </c>
      <c r="N5" t="str">
        <f>J5/I5</f>
        <v>0</v>
      </c>
      <c r="O5" t="str">
        <f>((I5*365)-K5)/J5</f>
        <v>0</v>
      </c>
      <c r="P5" t="str">
        <f>L5/J5</f>
        <v>0</v>
      </c>
    </row>
    <row r="6" spans="1:16">
      <c r="H6" t="s">
        <v>22</v>
      </c>
      <c r="I6">
        <v>35</v>
      </c>
      <c r="J6">
        <v>2807</v>
      </c>
      <c r="K6">
        <v>6492</v>
      </c>
      <c r="L6">
        <v>12362</v>
      </c>
      <c r="M6" t="str">
        <f>K6/(I6*365)*100</f>
        <v>0</v>
      </c>
      <c r="N6" t="str">
        <f>J6/I6</f>
        <v>0</v>
      </c>
      <c r="O6" t="str">
        <f>((I6*365)-K6)/J6</f>
        <v>0</v>
      </c>
      <c r="P6" t="str">
        <f>L6/J6</f>
        <v>0</v>
      </c>
    </row>
    <row r="7" spans="1:16">
      <c r="H7" t="s">
        <v>23</v>
      </c>
      <c r="I7">
        <v>28</v>
      </c>
      <c r="J7">
        <v>0</v>
      </c>
      <c r="M7" t="str">
        <f>K7/(I7*365)*100</f>
        <v>0</v>
      </c>
      <c r="N7" t="str">
        <f>J7/I7</f>
        <v>0</v>
      </c>
      <c r="O7">
        <v>0</v>
      </c>
      <c r="P7">
        <v>0</v>
      </c>
    </row>
    <row r="8" spans="1:16">
      <c r="H8" t="s">
        <v>24</v>
      </c>
      <c r="I8">
        <v>15</v>
      </c>
      <c r="J8">
        <v>2804</v>
      </c>
      <c r="K8">
        <v>1654</v>
      </c>
      <c r="L8">
        <v>2804</v>
      </c>
      <c r="M8" t="str">
        <f>K8/(I8*365)*100</f>
        <v>0</v>
      </c>
      <c r="N8" t="str">
        <f>J8/I8</f>
        <v>0</v>
      </c>
      <c r="O8" t="str">
        <f>((I8*365)-K8)/J8</f>
        <v>0</v>
      </c>
      <c r="P8" t="str">
        <f>L8/J8</f>
        <v>0</v>
      </c>
    </row>
    <row r="9" spans="1:16">
      <c r="A9">
        <v>2</v>
      </c>
      <c r="B9">
        <v>-5.1490396</v>
      </c>
      <c r="C9">
        <v>104.1930918</v>
      </c>
      <c r="D9">
        <v>18</v>
      </c>
      <c r="E9" t="s">
        <v>16</v>
      </c>
      <c r="F9">
        <v>1801</v>
      </c>
      <c r="G9" t="s">
        <v>25</v>
      </c>
      <c r="H9" t="s">
        <v>26</v>
      </c>
      <c r="I9">
        <v>47</v>
      </c>
      <c r="J9">
        <v>2624</v>
      </c>
      <c r="K9">
        <v>9692</v>
      </c>
      <c r="L9">
        <v>10496</v>
      </c>
      <c r="M9" t="str">
        <f>K9/(I9*365)*100</f>
        <v>0</v>
      </c>
      <c r="N9" t="str">
        <f>J9/I9</f>
        <v>0</v>
      </c>
      <c r="O9" t="str">
        <f>((I9*365)-K9)/J9</f>
        <v>0</v>
      </c>
      <c r="P9" t="str">
        <f>L9/J9</f>
        <v>0</v>
      </c>
    </row>
    <row r="10" spans="1:16">
      <c r="A10">
        <v>3</v>
      </c>
      <c r="B10">
        <v>-5.5622614</v>
      </c>
      <c r="C10">
        <v>105.5474373</v>
      </c>
      <c r="D10">
        <v>18</v>
      </c>
      <c r="E10" t="s">
        <v>16</v>
      </c>
      <c r="F10">
        <v>1803</v>
      </c>
      <c r="G10" t="s">
        <v>27</v>
      </c>
      <c r="H10" t="s">
        <v>28</v>
      </c>
      <c r="I10">
        <v>33</v>
      </c>
      <c r="J10">
        <v>485</v>
      </c>
      <c r="K10">
        <v>1792</v>
      </c>
      <c r="L10">
        <v>1979</v>
      </c>
      <c r="M10" t="str">
        <f>K10/(I10*365)*100</f>
        <v>0</v>
      </c>
      <c r="N10" t="str">
        <f>J10/I10</f>
        <v>0</v>
      </c>
      <c r="O10" t="str">
        <f>((I10*365)-K10)/J10</f>
        <v>0</v>
      </c>
      <c r="P10" t="str">
        <f>L10/J10</f>
        <v>0</v>
      </c>
    </row>
    <row r="11" spans="1:16">
      <c r="A11">
        <v>4</v>
      </c>
      <c r="B11">
        <v>-4.8008086</v>
      </c>
      <c r="C11">
        <v>105.3131185</v>
      </c>
      <c r="D11">
        <v>18</v>
      </c>
      <c r="E11" t="s">
        <v>16</v>
      </c>
      <c r="F11">
        <v>1805</v>
      </c>
      <c r="G11" t="s">
        <v>29</v>
      </c>
      <c r="H11" t="s">
        <v>30</v>
      </c>
      <c r="I11">
        <v>33</v>
      </c>
      <c r="J11">
        <v>2298</v>
      </c>
      <c r="K11">
        <v>4594</v>
      </c>
      <c r="L11">
        <v>4594</v>
      </c>
      <c r="M11" t="str">
        <f>K11/(I11*365)*100</f>
        <v>0</v>
      </c>
      <c r="N11" t="str">
        <f>J11/I11</f>
        <v>0</v>
      </c>
      <c r="O11" t="str">
        <f>((I11*365)-K11)/J11</f>
        <v>0</v>
      </c>
      <c r="P11" t="str">
        <f>L11/J11</f>
        <v>0</v>
      </c>
    </row>
    <row r="12" spans="1:16">
      <c r="H12" t="s">
        <v>31</v>
      </c>
      <c r="I12">
        <v>47</v>
      </c>
      <c r="J12">
        <v>17598</v>
      </c>
      <c r="K12">
        <v>10591</v>
      </c>
      <c r="L12">
        <v>11214</v>
      </c>
      <c r="M12" t="str">
        <f>K12/(I12*365)*100</f>
        <v>0</v>
      </c>
      <c r="N12" t="str">
        <f>J12/I12</f>
        <v>0</v>
      </c>
      <c r="O12" t="str">
        <f>((I12*365)-K12)/J12</f>
        <v>0</v>
      </c>
      <c r="P12" t="str">
        <f>L12/J12</f>
        <v>0</v>
      </c>
    </row>
    <row r="13" spans="1:16">
      <c r="A13">
        <v>5</v>
      </c>
      <c r="B13">
        <v>-5.1134995</v>
      </c>
      <c r="C13">
        <v>105.6881788</v>
      </c>
      <c r="D13">
        <v>18</v>
      </c>
      <c r="E13" t="s">
        <v>16</v>
      </c>
      <c r="F13">
        <v>1804</v>
      </c>
      <c r="G13" t="s">
        <v>32</v>
      </c>
      <c r="H13" t="s">
        <v>33</v>
      </c>
      <c r="I13">
        <v>34</v>
      </c>
      <c r="J13">
        <v>442</v>
      </c>
      <c r="K13">
        <v>1326</v>
      </c>
      <c r="L13">
        <v>880</v>
      </c>
      <c r="M13" t="str">
        <f>K13/(I13*365)*100</f>
        <v>0</v>
      </c>
      <c r="N13" t="str">
        <f>J13/I13</f>
        <v>0</v>
      </c>
      <c r="O13" t="str">
        <f>((I13*365)-K13)/J13</f>
        <v>0</v>
      </c>
      <c r="P13" t="str">
        <f>L13/J13</f>
        <v>0</v>
      </c>
    </row>
    <row r="14" spans="1:16">
      <c r="H14" t="s">
        <v>34</v>
      </c>
      <c r="I14">
        <v>32</v>
      </c>
      <c r="J14">
        <v>3909</v>
      </c>
      <c r="K14">
        <v>365</v>
      </c>
      <c r="L14">
        <v>6882</v>
      </c>
      <c r="M14" t="str">
        <f>K14/(I14*365)*100</f>
        <v>0</v>
      </c>
      <c r="N14" t="str">
        <f>J14/I14</f>
        <v>0</v>
      </c>
      <c r="O14" t="str">
        <f>((I14*365)-K14)/J14</f>
        <v>0</v>
      </c>
      <c r="P14" t="str">
        <f>L14/J14</f>
        <v>0</v>
      </c>
    </row>
    <row r="15" spans="1:16">
      <c r="A15">
        <v>6</v>
      </c>
      <c r="B15">
        <v>-5.1166667</v>
      </c>
      <c r="C15">
        <v>105.3</v>
      </c>
      <c r="D15">
        <v>18</v>
      </c>
      <c r="E15" t="s">
        <v>16</v>
      </c>
      <c r="F15">
        <v>1872</v>
      </c>
      <c r="G15" t="s">
        <v>35</v>
      </c>
      <c r="H15" t="s">
        <v>36</v>
      </c>
      <c r="I15">
        <v>62</v>
      </c>
      <c r="J15">
        <v>5535</v>
      </c>
      <c r="K15">
        <v>18773</v>
      </c>
      <c r="L15">
        <v>24308</v>
      </c>
      <c r="M15" t="str">
        <f>K15/(I15*365)*100</f>
        <v>0</v>
      </c>
      <c r="N15" t="str">
        <f>J15/I15</f>
        <v>0</v>
      </c>
      <c r="O15" t="str">
        <f>((I15*365)-K15)/J15</f>
        <v>0</v>
      </c>
      <c r="P15" t="str">
        <f>L15/J15</f>
        <v>0</v>
      </c>
    </row>
    <row r="16" spans="1:16">
      <c r="H16" t="s">
        <v>37</v>
      </c>
      <c r="I16">
        <v>38</v>
      </c>
      <c r="J16">
        <v>1339</v>
      </c>
      <c r="K16">
        <v>2611</v>
      </c>
      <c r="L16">
        <v>1991</v>
      </c>
      <c r="M16" t="str">
        <f>K16/(I16*365)*100</f>
        <v>0</v>
      </c>
      <c r="N16" t="str">
        <f>J16/I16</f>
        <v>0</v>
      </c>
      <c r="O16" t="str">
        <f>((I16*365)-K16)/J16</f>
        <v>0</v>
      </c>
      <c r="P16" t="str">
        <f>L16/J16</f>
        <v>0</v>
      </c>
    </row>
    <row r="17" spans="1:16">
      <c r="A17">
        <v>7</v>
      </c>
      <c r="B17">
        <v>-5.493245</v>
      </c>
      <c r="C17">
        <v>105.0791228</v>
      </c>
      <c r="D17">
        <v>18</v>
      </c>
      <c r="E17" t="s">
        <v>16</v>
      </c>
      <c r="F17">
        <v>1809</v>
      </c>
      <c r="G17" t="s">
        <v>38</v>
      </c>
      <c r="H17" t="s">
        <v>39</v>
      </c>
      <c r="I17">
        <v>166</v>
      </c>
      <c r="J17">
        <v>0</v>
      </c>
      <c r="M17" t="str">
        <f>K17/(I17*365)*100</f>
        <v>0</v>
      </c>
      <c r="N17" t="str">
        <f>J17/I17</f>
        <v>0</v>
      </c>
      <c r="O17">
        <v>0</v>
      </c>
      <c r="P17">
        <v>0</v>
      </c>
    </row>
    <row r="18" spans="1:16">
      <c r="A18">
        <v>8</v>
      </c>
      <c r="B18">
        <v>-5.3539884</v>
      </c>
      <c r="C18">
        <v>104.9622498</v>
      </c>
      <c r="D18">
        <v>18</v>
      </c>
      <c r="E18" t="s">
        <v>16</v>
      </c>
      <c r="F18">
        <v>1810</v>
      </c>
      <c r="G18" t="s">
        <v>40</v>
      </c>
      <c r="H18" t="s">
        <v>41</v>
      </c>
      <c r="I18">
        <v>26</v>
      </c>
      <c r="J18">
        <v>1782</v>
      </c>
      <c r="K18">
        <v>4935</v>
      </c>
      <c r="L18">
        <v>5155</v>
      </c>
      <c r="M18" t="str">
        <f>K18/(I18*365)*100</f>
        <v>0</v>
      </c>
      <c r="N18" t="str">
        <f>J18/I18</f>
        <v>0</v>
      </c>
      <c r="O18" t="str">
        <f>((I18*365)-K18)/J18</f>
        <v>0</v>
      </c>
      <c r="P18" t="str">
        <f>L18/J18</f>
        <v>0</v>
      </c>
    </row>
    <row r="19" spans="1:16">
      <c r="H19" t="s">
        <v>42</v>
      </c>
      <c r="I19">
        <v>25</v>
      </c>
      <c r="J19">
        <v>282</v>
      </c>
      <c r="K19">
        <v>737</v>
      </c>
      <c r="L19">
        <v>737</v>
      </c>
      <c r="M19" t="str">
        <f>K19/(I19*365)*100</f>
        <v>0</v>
      </c>
      <c r="N19" t="str">
        <f>J19/I19</f>
        <v>0</v>
      </c>
      <c r="O19" t="str">
        <f>((I19*365)-K19)/J19</f>
        <v>0</v>
      </c>
      <c r="P19" t="str">
        <f>L19/J19</f>
        <v>0</v>
      </c>
    </row>
    <row r="20" spans="1:16">
      <c r="H20" t="s">
        <v>43</v>
      </c>
      <c r="I20">
        <v>15</v>
      </c>
      <c r="J20">
        <v>0</v>
      </c>
      <c r="K20">
        <v>0</v>
      </c>
      <c r="L20">
        <v>0</v>
      </c>
      <c r="M20" t="str">
        <f>K20/(I20*365)*100</f>
        <v>0</v>
      </c>
      <c r="N20" t="str">
        <f>J20/I20</f>
        <v>0</v>
      </c>
      <c r="O20">
        <v>0</v>
      </c>
      <c r="P20">
        <v>0</v>
      </c>
    </row>
    <row r="21" spans="1:16">
      <c r="B21">
        <v>-4.5585849</v>
      </c>
      <c r="C21">
        <v>105.4068079</v>
      </c>
      <c r="D21">
        <v>18</v>
      </c>
      <c r="E21" t="s">
        <v>16</v>
      </c>
      <c r="F21">
        <v>1800</v>
      </c>
      <c r="G21" t="s">
        <v>44</v>
      </c>
      <c r="I21" t="str">
        <f>SUM(I2:I20)</f>
        <v>0</v>
      </c>
      <c r="J21" t="str">
        <f>SUM(J2:J20)</f>
        <v>0</v>
      </c>
      <c r="K21" t="str">
        <f>SUM(K2:K20)</f>
        <v>0</v>
      </c>
      <c r="L21" t="str">
        <f>SUM(L2:L20)</f>
        <v>0</v>
      </c>
      <c r="M21" t="str">
        <f>SUM(M2:M20)</f>
        <v>0</v>
      </c>
      <c r="N21" t="str">
        <f>SUM(N2:N20)</f>
        <v>0</v>
      </c>
      <c r="O21" t="str">
        <f>SUM(O2:O20)</f>
        <v>0</v>
      </c>
      <c r="P21" t="str">
        <f>SUM(P2:P20)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2025-04-24T23:32:26+07:00</dcterms:created>
  <dcterms:modified xsi:type="dcterms:W3CDTF">2025-04-24T23:32:26+07:00</dcterms:modified>
  <dc:title>Untitled Spreadsheet</dc:title>
  <dc:description/>
  <dc:subject/>
  <cp:keywords/>
  <cp:category/>
</cp:coreProperties>
</file>