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<sst xmlns="http://schemas.openxmlformats.org/spreadsheetml/2006/main" uniqueCount="95">
  <si>
    <t>NO</t>
  </si>
  <si>
    <t>X</t>
  </si>
  <si>
    <t>Y</t>
  </si>
  <si>
    <t>Kode_Provinsi</t>
  </si>
  <si>
    <t>Nama_Provinsi</t>
  </si>
  <si>
    <t>Kode_Kabupaten_Kota</t>
  </si>
  <si>
    <t>Nama_Kabupaten_Kota</t>
  </si>
  <si>
    <t>Nama_Rumah_Sakit_Umum</t>
  </si>
  <si>
    <t>Jumlah_Tempat_Tidur</t>
  </si>
  <si>
    <t>Pasien_keluar-(Hidup+Mati)</t>
  </si>
  <si>
    <t>Jumlah_Hari_Perawatan</t>
  </si>
  <si>
    <t>Jumlah_Lama_Dirawat</t>
  </si>
  <si>
    <t>BOR_Persentase</t>
  </si>
  <si>
    <t>BTO_(Kali)</t>
  </si>
  <si>
    <t>TOI_(Hari)</t>
  </si>
  <si>
    <t>ALOS_(Hari)</t>
  </si>
  <si>
    <t>RS Belleza Kedaton Bandar Lampung</t>
  </si>
  <si>
    <t>RS Hermina Lampung</t>
  </si>
  <si>
    <t>RS Budi Medika</t>
  </si>
  <si>
    <t>Lampung</t>
  </si>
  <si>
    <t>Lampung Barat</t>
  </si>
  <si>
    <t>RS Umum Daerah Alimuddin Umar</t>
  </si>
  <si>
    <t>Lampung Selatan</t>
  </si>
  <si>
    <t>RS Umum Daerah Dr. H. Bob Bazar, SKM</t>
  </si>
  <si>
    <t>RS Umum Daerah Bandar Negara Husada</t>
  </si>
  <si>
    <t>RS Natar Medika</t>
  </si>
  <si>
    <t>Bandar Lampung</t>
  </si>
  <si>
    <t>RS Umum Daerah Dr H Abdul Moeloek</t>
  </si>
  <si>
    <t>RS Umum Daerah Dr. A. Dadi Tjokrodipo</t>
  </si>
  <si>
    <t>RS Tk. IV 02.07.04</t>
  </si>
  <si>
    <t>RS Bhayangkara Polda Lampung</t>
  </si>
  <si>
    <t>RS Umum Imanuel Way Halim</t>
  </si>
  <si>
    <t>RS Umum Bumi Waras</t>
  </si>
  <si>
    <t>RS Umum Advent Bandar Lampung</t>
  </si>
  <si>
    <t>RS Umum Urip Sumoharjo</t>
  </si>
  <si>
    <t>RS Umum Graha Husada</t>
  </si>
  <si>
    <t>RS Umum Pertamina-Bintang Amin Lampung</t>
  </si>
  <si>
    <t>RS Airan Raya</t>
  </si>
  <si>
    <t>RS Siti Khotijah</t>
  </si>
  <si>
    <t>Lampung Tengah</t>
  </si>
  <si>
    <t>RS Umum Daerah Demang Sepulau Raya</t>
  </si>
  <si>
    <t>RS Umum Mitra Mulia Husada</t>
  </si>
  <si>
    <t>RS Umum Yukum Medical Centre</t>
  </si>
  <si>
    <t>RS Umum Islam Asy-Syifaa Bandar Jaya</t>
  </si>
  <si>
    <t>RS Umum Harapan Bunda</t>
  </si>
  <si>
    <t>RS Umum Kartini</t>
  </si>
  <si>
    <t>RS Umum Az - Zahra</t>
  </si>
  <si>
    <t>RS Artha Bunda</t>
  </si>
  <si>
    <t>Lampung Timur</t>
  </si>
  <si>
    <t>RS Umum Daerah Sukadana</t>
  </si>
  <si>
    <t>RS Umum Aka Medika Sribhawono</t>
  </si>
  <si>
    <t>RS Umum Permata Hati</t>
  </si>
  <si>
    <t>Lampung Utara</t>
  </si>
  <si>
    <t>RS Umum Daerah May Jen HM Ryacudu</t>
  </si>
  <si>
    <t>RS Umum Handayani</t>
  </si>
  <si>
    <t>RS Umum HI. Muhammad Yusuf</t>
  </si>
  <si>
    <t>RS Maria Regina</t>
  </si>
  <si>
    <t>RS Candimas Medical Center</t>
  </si>
  <si>
    <t>RS Medika Insani</t>
  </si>
  <si>
    <t>Mesuji</t>
  </si>
  <si>
    <t>RS Umum Daerah Ragab Begawe Caram</t>
  </si>
  <si>
    <t>RS Umum Puri Husadatama</t>
  </si>
  <si>
    <t>Metro</t>
  </si>
  <si>
    <t>RS Umum Daerah Ahmad Yani Metro</t>
  </si>
  <si>
    <t>RS Umum Daerah Sumbersari Bantul</t>
  </si>
  <si>
    <t>RS Umum  Mardi Waluyo</t>
  </si>
  <si>
    <t>RS Umum Islam Metro</t>
  </si>
  <si>
    <t>RS Umum Muhammadiyah Metro</t>
  </si>
  <si>
    <t>RS Umum Permata Hati Metro</t>
  </si>
  <si>
    <t>RS Azizah</t>
  </si>
  <si>
    <t>RS Umum Asy-Syifa Medika</t>
  </si>
  <si>
    <t>Pesawaran</t>
  </si>
  <si>
    <t>RS Umum Daerah Pesawaran</t>
  </si>
  <si>
    <t>RS Umum Gladish Medical Center</t>
  </si>
  <si>
    <t>Pesisir Barat</t>
  </si>
  <si>
    <t>RS Umum Daerah KH. Muhammad Thohir KRUI</t>
  </si>
  <si>
    <t>Pringsewu</t>
  </si>
  <si>
    <t>RS Umum Daerah Pringsewu</t>
  </si>
  <si>
    <t>RS Umum Mitra Husada</t>
  </si>
  <si>
    <t>RS Umum Surya Asih</t>
  </si>
  <si>
    <t>RS Umum Wisma Rini Pringsewu</t>
  </si>
  <si>
    <t>Tanggamus</t>
  </si>
  <si>
    <t>RS Umum Daerah Batin Mangunang</t>
  </si>
  <si>
    <t>RS Panti Secanti</t>
  </si>
  <si>
    <t>Tulang Bawang</t>
  </si>
  <si>
    <t>RS Umum Daerah Menggala Tulang Bawang</t>
  </si>
  <si>
    <t>RS Umum Mutiara Bunda</t>
  </si>
  <si>
    <t>RS Umum Penawar Medika</t>
  </si>
  <si>
    <t>RS Griya Medika Dompet Dhuafa</t>
  </si>
  <si>
    <t>Tulang Bawang Barat</t>
  </si>
  <si>
    <t>RS Umum Daerah Tulang Bawang Barat</t>
  </si>
  <si>
    <t>Way Kanan</t>
  </si>
  <si>
    <t>RS Umum Daerah Zainal Abidin Pagar Alam</t>
  </si>
  <si>
    <t>RS Umum Haji Kamino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</si>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</sst>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4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1:17">
      <c r="H2" t="s">
        <v>16</v>
      </c>
      <c r="I2">
        <v>0</v>
      </c>
      <c r="L2" t="str">
        <f>K12/(I12*365)*100</f>
        <v>0</v>
      </c>
      <c r="M2" t="str">
        <f>J12/I12</f>
        <v>0</v>
      </c>
      <c r="N2">
        <v>0</v>
      </c>
      <c r="O2">
        <v>0</v>
      </c>
    </row>
    <row r="3" spans="1:17">
      <c r="H3" t="s">
        <v>17</v>
      </c>
      <c r="I3">
        <v>7587</v>
      </c>
      <c r="J3">
        <v>18178</v>
      </c>
      <c r="K3">
        <v>23149</v>
      </c>
      <c r="L3" t="str">
        <f>K13/(I13*365)*100</f>
        <v>0</v>
      </c>
      <c r="M3" t="str">
        <f>J13/I13</f>
        <v>0</v>
      </c>
      <c r="N3" t="str">
        <f>((I13*365)-K13)/J13</f>
        <v>0</v>
      </c>
      <c r="O3" t="str">
        <f>L13/J13</f>
        <v>0</v>
      </c>
      <c r="P3">
        <v>12</v>
      </c>
    </row>
    <row r="4" spans="1:17">
      <c r="H4" t="s">
        <v>18</v>
      </c>
      <c r="I4">
        <v>1406</v>
      </c>
      <c r="J4">
        <v>3578</v>
      </c>
      <c r="K4">
        <v>4982</v>
      </c>
      <c r="L4" t="str">
        <f>K14/(I14*365)*100</f>
        <v>0</v>
      </c>
      <c r="M4" t="str">
        <f>J14/I14</f>
        <v>0</v>
      </c>
      <c r="N4" t="str">
        <f>((I14*365)-K14)/J14</f>
        <v>0</v>
      </c>
      <c r="O4" t="str">
        <f>L14/J14</f>
        <v>0</v>
      </c>
      <c r="P4">
        <v>2</v>
      </c>
    </row>
    <row r="5" spans="1:17">
      <c r="A5">
        <v>2</v>
      </c>
      <c r="B5">
        <v>-5.1490396</v>
      </c>
      <c r="C5">
        <v>104.1930918</v>
      </c>
      <c r="D5">
        <v>18</v>
      </c>
      <c r="E5" t="s">
        <v>19</v>
      </c>
      <c r="F5">
        <v>1801</v>
      </c>
      <c r="G5" t="s">
        <v>20</v>
      </c>
      <c r="H5" t="s">
        <v>21</v>
      </c>
      <c r="I5">
        <v>3813</v>
      </c>
      <c r="J5">
        <v>14016</v>
      </c>
      <c r="K5">
        <v>14102</v>
      </c>
      <c r="L5" t="str">
        <f>K15/(I15*365)*100</f>
        <v>0</v>
      </c>
      <c r="M5" t="str">
        <f>J15/I15</f>
        <v>0</v>
      </c>
      <c r="N5" t="str">
        <f>((I15*365)-K15)/J15</f>
        <v>0</v>
      </c>
      <c r="O5" t="str">
        <f>L15/J15</f>
        <v>0</v>
      </c>
      <c r="P5">
        <v>24</v>
      </c>
    </row>
    <row r="6" spans="1:17">
      <c r="A6">
        <v>3</v>
      </c>
      <c r="B6">
        <v>-5.5622614</v>
      </c>
      <c r="C6">
        <v>105.5474373</v>
      </c>
      <c r="D6">
        <v>18</v>
      </c>
      <c r="E6" t="s">
        <v>19</v>
      </c>
      <c r="F6">
        <v>1803</v>
      </c>
      <c r="G6" t="s">
        <v>22</v>
      </c>
      <c r="H6" t="s">
        <v>23</v>
      </c>
      <c r="I6">
        <v>14791</v>
      </c>
      <c r="J6">
        <v>39468</v>
      </c>
      <c r="K6">
        <v>40562</v>
      </c>
      <c r="L6" t="str">
        <f>K16/(I16*365)*100</f>
        <v>0</v>
      </c>
      <c r="M6" t="str">
        <f>J16/I16</f>
        <v>0</v>
      </c>
      <c r="N6" t="str">
        <f>((I16*365)-K16)/J16</f>
        <v>0</v>
      </c>
      <c r="O6" t="str">
        <f>L16/J16</f>
        <v>0</v>
      </c>
      <c r="P6">
        <v>70</v>
      </c>
    </row>
    <row r="7" spans="1:17">
      <c r="H7" t="s">
        <v>24</v>
      </c>
      <c r="I7">
        <v>30</v>
      </c>
      <c r="J7">
        <v>86</v>
      </c>
      <c r="K7">
        <v>71</v>
      </c>
      <c r="L7" t="str">
        <f>K17/(I17*365)*100</f>
        <v>0</v>
      </c>
      <c r="M7" t="str">
        <f>J17/I17</f>
        <v>0</v>
      </c>
      <c r="N7" t="str">
        <f>((I17*365)-K17)/J17</f>
        <v>0</v>
      </c>
      <c r="O7" t="str">
        <f>L17/J17</f>
        <v>0</v>
      </c>
      <c r="P7">
        <v>0</v>
      </c>
    </row>
    <row r="8" spans="1:17">
      <c r="H8" t="s">
        <v>25</v>
      </c>
      <c r="I8">
        <v>5819</v>
      </c>
      <c r="J8">
        <v>15665</v>
      </c>
      <c r="K8">
        <v>31330</v>
      </c>
      <c r="L8" t="str">
        <f>K18/(I18*365)*100</f>
        <v>0</v>
      </c>
      <c r="M8" t="str">
        <f>J18/I18</f>
        <v>0</v>
      </c>
      <c r="N8" t="str">
        <f>((I18*365)-K18)/J18</f>
        <v>0</v>
      </c>
      <c r="O8" t="str">
        <f>L18/J18</f>
        <v>0</v>
      </c>
      <c r="P8">
        <v>56</v>
      </c>
    </row>
    <row r="9" spans="1:17">
      <c r="A9">
        <v>1</v>
      </c>
      <c r="B9">
        <v>-5.45</v>
      </c>
      <c r="C9">
        <v>105.2666667</v>
      </c>
      <c r="D9">
        <v>18</v>
      </c>
      <c r="E9" t="s">
        <v>19</v>
      </c>
      <c r="F9">
        <v>1871</v>
      </c>
      <c r="G9" t="s">
        <v>26</v>
      </c>
      <c r="H9" t="s">
        <v>27</v>
      </c>
      <c r="I9">
        <v>0</v>
      </c>
      <c r="L9" t="str">
        <f>K2/(I2*365)*100</f>
        <v>0</v>
      </c>
      <c r="M9" t="str">
        <f>J2/I2</f>
        <v>0</v>
      </c>
      <c r="N9">
        <v>0</v>
      </c>
      <c r="O9">
        <v>0</v>
      </c>
    </row>
    <row r="10" spans="1:17">
      <c r="H10" t="s">
        <v>28</v>
      </c>
      <c r="I10">
        <v>6142</v>
      </c>
      <c r="J10">
        <v>22305</v>
      </c>
      <c r="K10">
        <v>18997</v>
      </c>
      <c r="L10" t="str">
        <f>K3/(I3*365)*100</f>
        <v>0</v>
      </c>
      <c r="M10" t="str">
        <f>J3/I3</f>
        <v>0</v>
      </c>
      <c r="N10" t="str">
        <f>((I3*365)-K3)/J3</f>
        <v>0</v>
      </c>
      <c r="O10" t="str">
        <f>L3/J3</f>
        <v>0</v>
      </c>
      <c r="P10">
        <v>91</v>
      </c>
    </row>
    <row r="11" spans="1:17">
      <c r="H11" t="s">
        <v>29</v>
      </c>
      <c r="I11">
        <v>3679</v>
      </c>
      <c r="J11">
        <v>14900</v>
      </c>
      <c r="K11">
        <v>14900</v>
      </c>
      <c r="L11" t="str">
        <f>K4/(I4*365)*100</f>
        <v>0</v>
      </c>
      <c r="M11" t="str">
        <f>J4/I4</f>
        <v>0</v>
      </c>
      <c r="N11" t="str">
        <f>((I4*365)-K4)/J4</f>
        <v>0</v>
      </c>
      <c r="O11" t="str">
        <f>L4/J4</f>
        <v>0</v>
      </c>
      <c r="P11">
        <v>0</v>
      </c>
    </row>
    <row r="12" spans="1:17">
      <c r="H12" t="s">
        <v>30</v>
      </c>
      <c r="I12">
        <v>31181</v>
      </c>
      <c r="J12">
        <v>15269</v>
      </c>
      <c r="K12">
        <v>3</v>
      </c>
      <c r="L12" t="str">
        <f>K5/(I5*365)*100</f>
        <v>0</v>
      </c>
      <c r="M12" t="str">
        <f>J5/I5</f>
        <v>0</v>
      </c>
      <c r="N12" t="str">
        <f>((I5*365)-K5)/J5</f>
        <v>0</v>
      </c>
      <c r="O12" t="str">
        <f>L5/J5</f>
        <v>0</v>
      </c>
      <c r="P12">
        <v>0</v>
      </c>
    </row>
    <row r="13" spans="1:17">
      <c r="H13" t="s">
        <v>31</v>
      </c>
      <c r="I13">
        <v>10498</v>
      </c>
      <c r="J13">
        <v>39923</v>
      </c>
      <c r="K13">
        <v>37805</v>
      </c>
      <c r="L13" t="str">
        <f>K6/(I6*365)*100</f>
        <v>0</v>
      </c>
      <c r="M13" t="str">
        <f>J6/I6</f>
        <v>0</v>
      </c>
      <c r="N13" t="str">
        <f>((I6*365)-K6)/J6</f>
        <v>0</v>
      </c>
      <c r="O13" t="str">
        <f>L6/J6</f>
        <v>0</v>
      </c>
      <c r="P13">
        <v>106</v>
      </c>
    </row>
    <row r="14" spans="1:17">
      <c r="H14" t="s">
        <v>32</v>
      </c>
      <c r="I14">
        <v>11819</v>
      </c>
      <c r="J14">
        <v>30583</v>
      </c>
      <c r="K14">
        <v>40627</v>
      </c>
      <c r="L14" t="str">
        <f>K7/(I7*365)*100</f>
        <v>0</v>
      </c>
      <c r="M14" t="str">
        <f>J7/I7</f>
        <v>0</v>
      </c>
      <c r="N14" t="str">
        <f>((I7*365)-K7)/J7</f>
        <v>0</v>
      </c>
      <c r="O14" t="str">
        <f>L7/J7</f>
        <v>0</v>
      </c>
      <c r="P14">
        <v>23</v>
      </c>
    </row>
    <row r="15" spans="1:17">
      <c r="H15" t="s">
        <v>33</v>
      </c>
      <c r="I15">
        <v>19933</v>
      </c>
      <c r="J15">
        <v>45600</v>
      </c>
      <c r="K15">
        <v>75949</v>
      </c>
      <c r="L15" t="str">
        <f>K8/(I8*365)*100</f>
        <v>0</v>
      </c>
      <c r="M15" t="str">
        <f>J8/I8</f>
        <v>0</v>
      </c>
      <c r="N15" t="str">
        <f>((I8*365)-K8)/J8</f>
        <v>0</v>
      </c>
      <c r="O15" t="str">
        <f>L8/J8</f>
        <v>0</v>
      </c>
      <c r="P15">
        <v>265</v>
      </c>
    </row>
    <row r="16" spans="1:17">
      <c r="H16" t="s">
        <v>34</v>
      </c>
      <c r="I16">
        <v>30577</v>
      </c>
      <c r="J16">
        <v>98324</v>
      </c>
      <c r="K16">
        <v>98324</v>
      </c>
      <c r="L16" t="str">
        <f>K9/(I9*365)*100</f>
        <v>0</v>
      </c>
      <c r="M16" t="str">
        <f>J9/I9</f>
        <v>0</v>
      </c>
      <c r="N16" t="str">
        <f>((I9*365)-K9)/J9</f>
        <v>0</v>
      </c>
      <c r="O16" t="str">
        <f>L9/J9</f>
        <v>0</v>
      </c>
      <c r="P16">
        <v>186</v>
      </c>
    </row>
    <row r="17" spans="1:17">
      <c r="H17" t="s">
        <v>35</v>
      </c>
      <c r="I17">
        <v>91972</v>
      </c>
      <c r="J17">
        <v>36763</v>
      </c>
      <c r="K17">
        <v>46753</v>
      </c>
      <c r="L17" t="str">
        <f>K10/(I10*365)*100</f>
        <v>0</v>
      </c>
      <c r="M17" t="str">
        <f>J10/I10</f>
        <v>0</v>
      </c>
      <c r="N17" t="str">
        <f>((I10*365)-K10)/J10</f>
        <v>0</v>
      </c>
      <c r="O17" t="str">
        <f>L10/J10</f>
        <v>0</v>
      </c>
      <c r="P17">
        <v>84</v>
      </c>
    </row>
    <row r="18" spans="1:17">
      <c r="H18" t="s">
        <v>36</v>
      </c>
      <c r="I18">
        <v>10729</v>
      </c>
      <c r="J18">
        <v>30420</v>
      </c>
      <c r="K18">
        <v>30928</v>
      </c>
      <c r="L18" t="str">
        <f>K11/(I11*365)*100</f>
        <v>0</v>
      </c>
      <c r="M18" t="str">
        <f>J11/I11</f>
        <v>0</v>
      </c>
      <c r="N18" t="str">
        <f>((I11*365)-K11)/J11</f>
        <v>0</v>
      </c>
      <c r="O18" t="str">
        <f>L11/J11</f>
        <v>0</v>
      </c>
      <c r="P18">
        <v>20</v>
      </c>
    </row>
    <row r="19" spans="1:17">
      <c r="H19" t="s">
        <v>37</v>
      </c>
      <c r="I19">
        <v>11251</v>
      </c>
      <c r="J19">
        <v>38124</v>
      </c>
      <c r="K19">
        <v>26873</v>
      </c>
      <c r="L19" t="str">
        <f>K19/(I19*365)*100</f>
        <v>0</v>
      </c>
      <c r="M19" t="str">
        <f>J19/I19</f>
        <v>0</v>
      </c>
      <c r="N19" t="str">
        <f>((I19*365)-K19)/J19</f>
        <v>0</v>
      </c>
      <c r="O19" t="str">
        <f>L19/J19</f>
        <v>0</v>
      </c>
      <c r="P19">
        <v>32</v>
      </c>
    </row>
    <row r="20" spans="1:17">
      <c r="H20" t="s">
        <v>38</v>
      </c>
      <c r="I20">
        <v>490</v>
      </c>
      <c r="J20">
        <v>1305</v>
      </c>
      <c r="K20">
        <v>1303</v>
      </c>
      <c r="L20" t="str">
        <f>K20/(I20*365)*100</f>
        <v>0</v>
      </c>
      <c r="M20" t="str">
        <f>J20/I20</f>
        <v>0</v>
      </c>
      <c r="N20" t="str">
        <f>((I20*365)-K20)/J20</f>
        <v>0</v>
      </c>
      <c r="O20" t="str">
        <f>L20/J20</f>
        <v>0</v>
      </c>
      <c r="P20">
        <v>0</v>
      </c>
    </row>
    <row r="21" spans="1:17">
      <c r="A21">
        <v>4</v>
      </c>
      <c r="B21">
        <v>-4.8008086</v>
      </c>
      <c r="C21">
        <v>105.3131185</v>
      </c>
      <c r="D21">
        <v>18</v>
      </c>
      <c r="E21" t="s">
        <v>19</v>
      </c>
      <c r="F21">
        <v>1805</v>
      </c>
      <c r="G21" t="s">
        <v>39</v>
      </c>
      <c r="H21" t="s">
        <v>40</v>
      </c>
      <c r="I21">
        <v>3292</v>
      </c>
      <c r="J21">
        <v>9020</v>
      </c>
      <c r="K21">
        <v>10033</v>
      </c>
      <c r="L21" t="str">
        <f>K21/(I21*365)*100</f>
        <v>0</v>
      </c>
      <c r="M21" t="str">
        <f>J21/I21</f>
        <v>0</v>
      </c>
      <c r="N21" t="str">
        <f>((I21*365)-K21)/J21</f>
        <v>0</v>
      </c>
      <c r="O21" t="str">
        <f>L21/J21</f>
        <v>0</v>
      </c>
      <c r="P21">
        <v>32</v>
      </c>
    </row>
    <row r="22" spans="1:17">
      <c r="H22" t="s">
        <v>41</v>
      </c>
      <c r="I22">
        <v>2287</v>
      </c>
      <c r="J22">
        <v>5471</v>
      </c>
      <c r="K22">
        <v>5017</v>
      </c>
      <c r="L22" t="str">
        <f>K22/(I22*365)*100</f>
        <v>0</v>
      </c>
      <c r="M22" t="str">
        <f>J22/I22</f>
        <v>0</v>
      </c>
      <c r="N22" t="str">
        <f>((I22*365)-K22)/J22</f>
        <v>0</v>
      </c>
      <c r="O22" t="str">
        <f>L22/J22</f>
        <v>0</v>
      </c>
      <c r="P22">
        <v>8</v>
      </c>
    </row>
    <row r="23" spans="1:17">
      <c r="H23" t="s">
        <v>42</v>
      </c>
      <c r="I23">
        <v>13025</v>
      </c>
      <c r="J23">
        <v>39213</v>
      </c>
      <c r="K23">
        <v>42432</v>
      </c>
      <c r="L23" t="str">
        <f>K23/(I23*365)*100</f>
        <v>0</v>
      </c>
      <c r="M23" t="str">
        <f>J23/I23</f>
        <v>0</v>
      </c>
      <c r="N23" t="str">
        <f>((I23*365)-K23)/J23</f>
        <v>0</v>
      </c>
      <c r="O23" t="str">
        <f>L23/J23</f>
        <v>0</v>
      </c>
      <c r="P23">
        <v>150</v>
      </c>
    </row>
    <row r="24" spans="1:17">
      <c r="H24" t="s">
        <v>43</v>
      </c>
      <c r="I24">
        <v>4439</v>
      </c>
      <c r="J24">
        <v>9918</v>
      </c>
      <c r="K24">
        <v>9560</v>
      </c>
      <c r="L24" t="str">
        <f>K24/(I24*365)*100</f>
        <v>0</v>
      </c>
      <c r="M24" t="str">
        <f>J24/I24</f>
        <v>0</v>
      </c>
      <c r="N24" t="str">
        <f>((I24*365)-K24)/J24</f>
        <v>0</v>
      </c>
      <c r="O24" t="str">
        <f>L24/J24</f>
        <v>0</v>
      </c>
      <c r="P24">
        <v>13</v>
      </c>
    </row>
    <row r="25" spans="1:17">
      <c r="H25" t="s">
        <v>44</v>
      </c>
      <c r="I25">
        <v>15797</v>
      </c>
      <c r="J25">
        <v>50877</v>
      </c>
      <c r="K25">
        <v>35975</v>
      </c>
      <c r="L25" t="str">
        <f>K25/(I25*365)*100</f>
        <v>0</v>
      </c>
      <c r="M25" t="str">
        <f>J25/I25</f>
        <v>0</v>
      </c>
      <c r="N25" t="str">
        <f>((I25*365)-K25)/J25</f>
        <v>0</v>
      </c>
      <c r="O25" t="str">
        <f>L25/J25</f>
        <v>0</v>
      </c>
      <c r="P25">
        <v>98</v>
      </c>
    </row>
    <row r="26" spans="1:17">
      <c r="H26" t="s">
        <v>45</v>
      </c>
      <c r="I26">
        <v>4355</v>
      </c>
      <c r="J26">
        <v>11083</v>
      </c>
      <c r="K26">
        <v>11083</v>
      </c>
      <c r="L26" t="str">
        <f>K26/(I26*365)*100</f>
        <v>0</v>
      </c>
      <c r="M26" t="str">
        <f>J26/I26</f>
        <v>0</v>
      </c>
      <c r="N26" t="str">
        <f>((I26*365)-K26)/J26</f>
        <v>0</v>
      </c>
      <c r="O26" t="str">
        <f>L26/J26</f>
        <v>0</v>
      </c>
      <c r="P26">
        <v>8</v>
      </c>
    </row>
    <row r="27" spans="1:17">
      <c r="H27" t="s">
        <v>46</v>
      </c>
      <c r="I27">
        <v>5499</v>
      </c>
      <c r="J27">
        <v>19998</v>
      </c>
      <c r="K27">
        <v>13093</v>
      </c>
      <c r="L27" t="str">
        <f>K27/(I27*365)*100</f>
        <v>0</v>
      </c>
      <c r="M27" t="str">
        <f>J27/I27</f>
        <v>0</v>
      </c>
      <c r="N27" t="str">
        <f>((I27*365)-K27)/J27</f>
        <v>0</v>
      </c>
      <c r="O27" t="str">
        <f>L27/J27</f>
        <v>0</v>
      </c>
      <c r="P27">
        <v>42</v>
      </c>
    </row>
    <row r="28" spans="1:17">
      <c r="H28" t="s">
        <v>47</v>
      </c>
      <c r="I28">
        <v>0</v>
      </c>
      <c r="L28" t="str">
        <f>K28/(I28*365)*100</f>
        <v>0</v>
      </c>
      <c r="M28" t="str">
        <f>J28/I28</f>
        <v>0</v>
      </c>
      <c r="N28">
        <v>0</v>
      </c>
      <c r="O28">
        <v>0</v>
      </c>
    </row>
    <row r="29" spans="1:17">
      <c r="A29">
        <v>5</v>
      </c>
      <c r="B29">
        <v>-5.1134995</v>
      </c>
      <c r="C29">
        <v>105.6881788</v>
      </c>
      <c r="D29">
        <v>18</v>
      </c>
      <c r="E29" t="s">
        <v>19</v>
      </c>
      <c r="F29">
        <v>1804</v>
      </c>
      <c r="G29" t="s">
        <v>48</v>
      </c>
      <c r="H29" t="s">
        <v>49</v>
      </c>
      <c r="I29">
        <v>3888</v>
      </c>
      <c r="J29">
        <v>13115</v>
      </c>
      <c r="K29">
        <v>13132</v>
      </c>
      <c r="L29" t="str">
        <f>K29/(I29*365)*100</f>
        <v>0</v>
      </c>
      <c r="M29" t="str">
        <f>J29/I29</f>
        <v>0</v>
      </c>
      <c r="N29" t="str">
        <f>((I29*365)-K29)/J29</f>
        <v>0</v>
      </c>
      <c r="O29" t="str">
        <f>L29/J29</f>
        <v>0</v>
      </c>
      <c r="P29">
        <v>31</v>
      </c>
    </row>
    <row r="30" spans="1:17">
      <c r="H30" t="s">
        <v>50</v>
      </c>
      <c r="I30">
        <v>4089</v>
      </c>
      <c r="J30">
        <v>11407</v>
      </c>
      <c r="K30">
        <v>17342</v>
      </c>
      <c r="L30" t="str">
        <f>K30/(I30*365)*100</f>
        <v>0</v>
      </c>
      <c r="M30" t="str">
        <f>J30/I30</f>
        <v>0</v>
      </c>
      <c r="N30" t="str">
        <f>((I30*365)-K30)/J30</f>
        <v>0</v>
      </c>
      <c r="O30" t="str">
        <f>L30/J30</f>
        <v>0</v>
      </c>
      <c r="P30">
        <v>0</v>
      </c>
    </row>
    <row r="31" spans="1:17">
      <c r="H31" t="s">
        <v>51</v>
      </c>
      <c r="I31">
        <v>3900</v>
      </c>
      <c r="J31">
        <v>4493</v>
      </c>
      <c r="K31">
        <v>8841</v>
      </c>
      <c r="L31" t="str">
        <f>K31/(I31*365)*100</f>
        <v>0</v>
      </c>
      <c r="M31" t="str">
        <f>J31/I31</f>
        <v>0</v>
      </c>
      <c r="N31" t="str">
        <f>((I31*365)-K31)/J31</f>
        <v>0</v>
      </c>
      <c r="O31" t="str">
        <f>L31/J31</f>
        <v>0</v>
      </c>
      <c r="P31">
        <v>20</v>
      </c>
    </row>
    <row r="32" spans="1:17">
      <c r="A32">
        <v>6</v>
      </c>
      <c r="B32">
        <v>-4.8133905</v>
      </c>
      <c r="C32">
        <v>104.7520939</v>
      </c>
      <c r="D32">
        <v>18</v>
      </c>
      <c r="E32" t="s">
        <v>19</v>
      </c>
      <c r="F32">
        <v>1806</v>
      </c>
      <c r="G32" t="s">
        <v>52</v>
      </c>
      <c r="H32" t="s">
        <v>53</v>
      </c>
      <c r="I32">
        <v>1814</v>
      </c>
      <c r="J32">
        <v>6513</v>
      </c>
      <c r="K32">
        <v>8749</v>
      </c>
      <c r="L32" t="str">
        <f>K32/(I32*365)*100</f>
        <v>0</v>
      </c>
      <c r="M32" t="str">
        <f>J32/I32</f>
        <v>0</v>
      </c>
      <c r="N32" t="str">
        <f>((I32*365)-K32)/J32</f>
        <v>0</v>
      </c>
      <c r="O32" t="str">
        <f>L32/J32</f>
        <v>0</v>
      </c>
      <c r="P32">
        <v>32</v>
      </c>
    </row>
    <row r="33" spans="1:17">
      <c r="H33" t="s">
        <v>54</v>
      </c>
      <c r="I33">
        <v>21514</v>
      </c>
      <c r="J33">
        <v>54296</v>
      </c>
      <c r="K33">
        <v>87932</v>
      </c>
      <c r="L33" t="str">
        <f>K33/(I33*365)*100</f>
        <v>0</v>
      </c>
      <c r="M33" t="str">
        <f>J33/I33</f>
        <v>0</v>
      </c>
      <c r="N33" t="str">
        <f>((I33*365)-K33)/J33</f>
        <v>0</v>
      </c>
      <c r="O33" t="str">
        <f>L33/J33</f>
        <v>0</v>
      </c>
      <c r="P33">
        <v>5</v>
      </c>
    </row>
    <row r="34" spans="1:17">
      <c r="H34" t="s">
        <v>55</v>
      </c>
      <c r="I34">
        <v>3997</v>
      </c>
      <c r="J34">
        <v>6137</v>
      </c>
      <c r="K34">
        <v>3139</v>
      </c>
      <c r="L34" t="str">
        <f>K34/(I34*365)*100</f>
        <v>0</v>
      </c>
      <c r="M34" t="str">
        <f>J34/I34</f>
        <v>0</v>
      </c>
      <c r="N34" t="str">
        <f>((I34*365)-K34)/J34</f>
        <v>0</v>
      </c>
      <c r="O34" t="str">
        <f>L34/J34</f>
        <v>0</v>
      </c>
      <c r="P34">
        <v>7</v>
      </c>
    </row>
    <row r="35" spans="1:17">
      <c r="H35" t="s">
        <v>56</v>
      </c>
      <c r="I35">
        <v>1895</v>
      </c>
      <c r="J35">
        <v>5055</v>
      </c>
      <c r="K35">
        <v>5102</v>
      </c>
      <c r="L35" t="str">
        <f>K35/(I35*365)*100</f>
        <v>0</v>
      </c>
      <c r="M35" t="str">
        <f>J35/I35</f>
        <v>0</v>
      </c>
      <c r="N35" t="str">
        <f>((I35*365)-K35)/J35</f>
        <v>0</v>
      </c>
      <c r="O35" t="str">
        <f>L35/J35</f>
        <v>0</v>
      </c>
      <c r="P35">
        <v>6</v>
      </c>
    </row>
    <row r="36" spans="1:17">
      <c r="H36" t="s">
        <v>57</v>
      </c>
      <c r="I36">
        <v>5468</v>
      </c>
      <c r="J36">
        <v>22931</v>
      </c>
      <c r="K36">
        <v>22931</v>
      </c>
      <c r="L36" t="str">
        <f>K36/(I36*365)*100</f>
        <v>0</v>
      </c>
      <c r="M36" t="str">
        <f>J36/I36</f>
        <v>0</v>
      </c>
      <c r="N36" t="str">
        <f>((I36*365)-K36)/J36</f>
        <v>0</v>
      </c>
      <c r="O36" t="str">
        <f>L36/J36</f>
        <v>0</v>
      </c>
      <c r="P36">
        <v>0</v>
      </c>
    </row>
    <row r="37" spans="1:17">
      <c r="H37" t="s">
        <v>58</v>
      </c>
      <c r="I37">
        <v>4010</v>
      </c>
      <c r="J37">
        <v>16017</v>
      </c>
      <c r="K37">
        <v>10504</v>
      </c>
      <c r="L37" t="str">
        <f>K37/(I37*365)*100</f>
        <v>0</v>
      </c>
      <c r="M37" t="str">
        <f>J37/I37</f>
        <v>0</v>
      </c>
      <c r="N37" t="str">
        <f>((I37*365)-K37)/J37</f>
        <v>0</v>
      </c>
      <c r="O37" t="str">
        <f>L37/J37</f>
        <v>0</v>
      </c>
      <c r="P37">
        <v>11</v>
      </c>
    </row>
    <row r="38" spans="1:17">
      <c r="A38">
        <v>7</v>
      </c>
      <c r="B38">
        <v>-4.0044783</v>
      </c>
      <c r="C38">
        <v>105.3131185</v>
      </c>
      <c r="D38">
        <v>18</v>
      </c>
      <c r="E38" t="s">
        <v>19</v>
      </c>
      <c r="F38">
        <v>1811</v>
      </c>
      <c r="G38" t="s">
        <v>59</v>
      </c>
      <c r="H38" t="s">
        <v>60</v>
      </c>
      <c r="I38">
        <v>3632</v>
      </c>
      <c r="J38">
        <v>8116</v>
      </c>
      <c r="K38">
        <v>7987</v>
      </c>
      <c r="L38" t="str">
        <f>K38/(I38*365)*100</f>
        <v>0</v>
      </c>
      <c r="M38" t="str">
        <f>J38/I38</f>
        <v>0</v>
      </c>
      <c r="N38" t="str">
        <f>((I38*365)-K38)/J38</f>
        <v>0</v>
      </c>
      <c r="O38" t="str">
        <f>L38/J38</f>
        <v>0</v>
      </c>
      <c r="P38">
        <v>22</v>
      </c>
    </row>
    <row r="39" spans="1:17">
      <c r="H39" t="s">
        <v>61</v>
      </c>
      <c r="I39">
        <v>5218</v>
      </c>
      <c r="J39">
        <v>895</v>
      </c>
      <c r="K39">
        <v>569</v>
      </c>
      <c r="L39" t="str">
        <f>K39/(I39*365)*100</f>
        <v>0</v>
      </c>
      <c r="M39" t="str">
        <f>J39/I39</f>
        <v>0</v>
      </c>
      <c r="N39" t="str">
        <f>((I39*365)-K39)/J39</f>
        <v>0</v>
      </c>
      <c r="O39" t="str">
        <f>L39/J39</f>
        <v>0</v>
      </c>
      <c r="P39">
        <v>15</v>
      </c>
    </row>
    <row r="40" spans="1:17">
      <c r="A40">
        <v>8</v>
      </c>
      <c r="B40">
        <v>-5.1166667</v>
      </c>
      <c r="C40">
        <v>105.3</v>
      </c>
      <c r="D40">
        <v>18</v>
      </c>
      <c r="E40" t="s">
        <v>19</v>
      </c>
      <c r="F40">
        <v>1872</v>
      </c>
      <c r="G40" t="s">
        <v>62</v>
      </c>
      <c r="H40" t="s">
        <v>63</v>
      </c>
      <c r="I40">
        <v>23983</v>
      </c>
      <c r="J40">
        <v>56143</v>
      </c>
      <c r="K40">
        <v>63015</v>
      </c>
      <c r="L40" t="str">
        <f>K40/(I40*365)*100</f>
        <v>0</v>
      </c>
      <c r="M40" t="str">
        <f>J40/I40</f>
        <v>0</v>
      </c>
      <c r="N40" t="str">
        <f>((I40*365)-K40)/J40</f>
        <v>0</v>
      </c>
      <c r="O40" t="str">
        <f>L40/J40</f>
        <v>0</v>
      </c>
      <c r="P40">
        <v>401</v>
      </c>
    </row>
    <row r="41" spans="1:17">
      <c r="H41" t="s">
        <v>64</v>
      </c>
      <c r="I41">
        <v>282</v>
      </c>
      <c r="J41">
        <v>118</v>
      </c>
      <c r="K41">
        <v>118</v>
      </c>
      <c r="L41" t="str">
        <f>K41/(I41*365)*100</f>
        <v>0</v>
      </c>
      <c r="M41" t="str">
        <f>J41/I41</f>
        <v>0</v>
      </c>
      <c r="N41" t="str">
        <f>((I41*365)-K41)/J41</f>
        <v>0</v>
      </c>
      <c r="O41" t="str">
        <f>L41/J41</f>
        <v>0</v>
      </c>
      <c r="P41">
        <v>0</v>
      </c>
    </row>
    <row r="42" spans="1:17">
      <c r="H42" t="s">
        <v>65</v>
      </c>
      <c r="I42">
        <v>18299</v>
      </c>
      <c r="J42">
        <v>49373</v>
      </c>
      <c r="K42">
        <v>48077</v>
      </c>
      <c r="L42" t="str">
        <f>K42/(I42*365)*100</f>
        <v>0</v>
      </c>
      <c r="M42" t="str">
        <f>J42/I42</f>
        <v>0</v>
      </c>
      <c r="N42" t="str">
        <f>((I42*365)-K42)/J42</f>
        <v>0</v>
      </c>
      <c r="O42" t="str">
        <f>L42/J42</f>
        <v>0</v>
      </c>
      <c r="P42">
        <v>169</v>
      </c>
    </row>
    <row r="43" spans="1:17">
      <c r="H43" t="s">
        <v>66</v>
      </c>
      <c r="I43">
        <v>2718</v>
      </c>
      <c r="J43">
        <v>6445</v>
      </c>
      <c r="K43">
        <v>8276</v>
      </c>
      <c r="L43" t="str">
        <f>K43/(I43*365)*100</f>
        <v>0</v>
      </c>
      <c r="M43" t="str">
        <f>J43/I43</f>
        <v>0</v>
      </c>
      <c r="N43" t="str">
        <f>((I43*365)-K43)/J43</f>
        <v>0</v>
      </c>
      <c r="O43" t="str">
        <f>L43/J43</f>
        <v>0</v>
      </c>
      <c r="P43">
        <v>13</v>
      </c>
    </row>
    <row r="44" spans="1:17">
      <c r="H44" t="s">
        <v>67</v>
      </c>
      <c r="I44">
        <v>13862</v>
      </c>
      <c r="J44">
        <v>13862</v>
      </c>
      <c r="K44">
        <v>39541</v>
      </c>
      <c r="L44" t="str">
        <f>K44/(I44*365)*100</f>
        <v>0</v>
      </c>
      <c r="M44" t="str">
        <f>J44/I44</f>
        <v>0</v>
      </c>
      <c r="N44" t="str">
        <f>((I44*365)-K44)/J44</f>
        <v>0</v>
      </c>
      <c r="O44" t="str">
        <f>L44/J44</f>
        <v>0</v>
      </c>
      <c r="P44">
        <v>75</v>
      </c>
    </row>
    <row r="45" spans="1:17">
      <c r="H45" t="s">
        <v>68</v>
      </c>
      <c r="I45">
        <v>6348</v>
      </c>
      <c r="J45">
        <v>13775</v>
      </c>
      <c r="K45">
        <v>19670</v>
      </c>
      <c r="L45" t="str">
        <f>K45/(I45*365)*100</f>
        <v>0</v>
      </c>
      <c r="M45" t="str">
        <f>J45/I45</f>
        <v>0</v>
      </c>
      <c r="N45" t="str">
        <f>((I45*365)-K45)/J45</f>
        <v>0</v>
      </c>
      <c r="O45" t="str">
        <f>L45/J45</f>
        <v>0</v>
      </c>
      <c r="P45">
        <v>14</v>
      </c>
    </row>
    <row r="46" spans="1:17">
      <c r="H46" t="s">
        <v>69</v>
      </c>
      <c r="I46">
        <v>5062</v>
      </c>
      <c r="J46">
        <v>10108</v>
      </c>
      <c r="K46">
        <v>10108</v>
      </c>
      <c r="L46" t="str">
        <f>K46/(I46*365)*100</f>
        <v>0</v>
      </c>
      <c r="M46" t="str">
        <f>J46/I46</f>
        <v>0</v>
      </c>
      <c r="N46" t="str">
        <f>((I46*365)-K46)/J46</f>
        <v>0</v>
      </c>
      <c r="O46" t="str">
        <f>L46/J46</f>
        <v>0</v>
      </c>
      <c r="P46">
        <v>4</v>
      </c>
    </row>
    <row r="47" spans="1:17">
      <c r="H47" t="s">
        <v>70</v>
      </c>
      <c r="I47">
        <v>3734</v>
      </c>
      <c r="J47">
        <v>7339</v>
      </c>
      <c r="K47">
        <v>7339</v>
      </c>
      <c r="L47" t="str">
        <f>K61/(I61*365)*100</f>
        <v>0</v>
      </c>
      <c r="M47" t="str">
        <f>J61/I61</f>
        <v>0</v>
      </c>
      <c r="N47" t="str">
        <f>((I61*365)-K61)/J61</f>
        <v>0</v>
      </c>
      <c r="O47" t="str">
        <f>L61/J61</f>
        <v>0</v>
      </c>
    </row>
    <row r="48" spans="1:17">
      <c r="A48">
        <v>9</v>
      </c>
      <c r="B48">
        <v>-5.493245</v>
      </c>
      <c r="C48">
        <v>105.0791228</v>
      </c>
      <c r="D48">
        <v>18</v>
      </c>
      <c r="E48" t="s">
        <v>19</v>
      </c>
      <c r="F48">
        <v>1809</v>
      </c>
      <c r="G48" t="s">
        <v>71</v>
      </c>
      <c r="H48" t="s">
        <v>72</v>
      </c>
      <c r="I48">
        <v>3649</v>
      </c>
      <c r="J48">
        <v>15694</v>
      </c>
      <c r="K48">
        <v>12045</v>
      </c>
      <c r="L48" t="str">
        <f>K47/(I47*365)*100</f>
        <v>0</v>
      </c>
      <c r="M48" t="str">
        <f>J47/I47</f>
        <v>0</v>
      </c>
      <c r="N48" t="str">
        <f>((I47*365)-K47)/J47</f>
        <v>0</v>
      </c>
      <c r="O48" t="str">
        <f>L47/J47</f>
        <v>0</v>
      </c>
      <c r="P48">
        <v>17</v>
      </c>
    </row>
    <row r="49" spans="1:17">
      <c r="H49" t="s">
        <v>73</v>
      </c>
      <c r="I49">
        <v>3046</v>
      </c>
      <c r="J49">
        <v>10339</v>
      </c>
      <c r="K49">
        <v>7248</v>
      </c>
      <c r="L49" t="str">
        <f>K48/(I48*365)*100</f>
        <v>0</v>
      </c>
      <c r="M49" t="str">
        <f>J48/I48</f>
        <v>0</v>
      </c>
      <c r="N49" t="str">
        <f>((I48*365)-K48)/J48</f>
        <v>0</v>
      </c>
      <c r="O49" t="str">
        <f>L48/J48</f>
        <v>0</v>
      </c>
      <c r="P49">
        <v>7</v>
      </c>
    </row>
    <row r="50" spans="1:17">
      <c r="A50">
        <v>10</v>
      </c>
      <c r="B50">
        <v>-5266712386590350</v>
      </c>
      <c r="C50">
        <v>10410285785459700</v>
      </c>
      <c r="D50">
        <v>18</v>
      </c>
      <c r="E50" t="s">
        <v>19</v>
      </c>
      <c r="F50">
        <v>1813</v>
      </c>
      <c r="G50" t="s">
        <v>74</v>
      </c>
      <c r="H50" t="s">
        <v>75</v>
      </c>
      <c r="I50">
        <v>264</v>
      </c>
      <c r="J50">
        <v>705</v>
      </c>
      <c r="K50">
        <v>878</v>
      </c>
      <c r="L50" t="str">
        <f>K49/(I49*365)*100</f>
        <v>0</v>
      </c>
      <c r="M50" t="str">
        <f>J49/I49</f>
        <v>0</v>
      </c>
      <c r="N50" t="str">
        <f>((I49*365)-K49)/J49</f>
        <v>0</v>
      </c>
      <c r="O50" t="str">
        <f>L49/J49</f>
        <v>0</v>
      </c>
      <c r="P50">
        <v>3</v>
      </c>
    </row>
    <row r="51" spans="1:17">
      <c r="A51">
        <v>11</v>
      </c>
      <c r="B51">
        <v>-5.3539884</v>
      </c>
      <c r="C51">
        <v>104.9622498</v>
      </c>
      <c r="D51">
        <v>18</v>
      </c>
      <c r="E51" t="s">
        <v>19</v>
      </c>
      <c r="F51">
        <v>1810</v>
      </c>
      <c r="G51" t="s">
        <v>76</v>
      </c>
      <c r="H51" t="s">
        <v>77</v>
      </c>
      <c r="I51">
        <v>7635</v>
      </c>
      <c r="J51">
        <v>20638</v>
      </c>
      <c r="K51">
        <v>26626</v>
      </c>
      <c r="L51" t="str">
        <f>K50/(I50*365)*100</f>
        <v>0</v>
      </c>
      <c r="M51" t="str">
        <f>J50/I50</f>
        <v>0</v>
      </c>
      <c r="N51" t="str">
        <f>((I50*365)-K50)/J50</f>
        <v>0</v>
      </c>
      <c r="O51" t="str">
        <f>L50/J50</f>
        <v>0</v>
      </c>
      <c r="P51">
        <v>106</v>
      </c>
    </row>
    <row r="52" spans="1:17">
      <c r="H52" t="s">
        <v>78</v>
      </c>
      <c r="I52">
        <v>16592</v>
      </c>
      <c r="J52">
        <v>46992</v>
      </c>
      <c r="K52">
        <v>50419</v>
      </c>
      <c r="L52" t="str">
        <f>K51/(I51*365)*100</f>
        <v>0</v>
      </c>
      <c r="M52" t="str">
        <f>J51/I51</f>
        <v>0</v>
      </c>
      <c r="N52" t="str">
        <f>((I51*365)-K51)/J51</f>
        <v>0</v>
      </c>
      <c r="O52" t="str">
        <f>L51/J51</f>
        <v>0</v>
      </c>
      <c r="P52">
        <v>138</v>
      </c>
    </row>
    <row r="53" spans="1:17">
      <c r="H53" t="s">
        <v>79</v>
      </c>
      <c r="I53">
        <v>6821</v>
      </c>
      <c r="J53">
        <v>16004</v>
      </c>
      <c r="K53">
        <v>16146</v>
      </c>
      <c r="L53" t="str">
        <f>K52/(I52*365)*100</f>
        <v>0</v>
      </c>
      <c r="M53" t="str">
        <f>J52/I52</f>
        <v>0</v>
      </c>
      <c r="N53" t="str">
        <f>((I52*365)-K52)/J52</f>
        <v>0</v>
      </c>
      <c r="O53" t="str">
        <f>L52/J52</f>
        <v>0</v>
      </c>
      <c r="P53">
        <v>7</v>
      </c>
    </row>
    <row r="54" spans="1:17">
      <c r="H54" t="s">
        <v>80</v>
      </c>
      <c r="I54">
        <v>4292</v>
      </c>
      <c r="J54">
        <v>13762</v>
      </c>
      <c r="K54">
        <v>13753</v>
      </c>
      <c r="L54" t="str">
        <f>K53/(I53*365)*100</f>
        <v>0</v>
      </c>
      <c r="M54" t="str">
        <f>J53/I53</f>
        <v>0</v>
      </c>
      <c r="N54" t="str">
        <f>((I53*365)-K53)/J53</f>
        <v>0</v>
      </c>
      <c r="O54" t="str">
        <f>L53/J53</f>
        <v>0</v>
      </c>
      <c r="P54">
        <v>0</v>
      </c>
    </row>
    <row r="55" spans="1:17">
      <c r="A55">
        <v>12</v>
      </c>
      <c r="B55">
        <v>-5.3027489</v>
      </c>
      <c r="C55">
        <v>104.5655273</v>
      </c>
      <c r="D55">
        <v>18</v>
      </c>
      <c r="E55" t="s">
        <v>19</v>
      </c>
      <c r="F55">
        <v>1802</v>
      </c>
      <c r="G55" t="s">
        <v>81</v>
      </c>
      <c r="H55" t="s">
        <v>82</v>
      </c>
      <c r="I55">
        <v>2614</v>
      </c>
      <c r="J55">
        <v>9905</v>
      </c>
      <c r="K55">
        <v>9657</v>
      </c>
      <c r="L55" t="str">
        <f>K54/(I54*365)*100</f>
        <v>0</v>
      </c>
      <c r="M55" t="str">
        <f>J54/I54</f>
        <v>0</v>
      </c>
      <c r="N55" t="str">
        <f>((I54*365)-K54)/J54</f>
        <v>0</v>
      </c>
      <c r="O55" t="str">
        <f>L54/J54</f>
        <v>0</v>
      </c>
      <c r="P55">
        <v>37</v>
      </c>
    </row>
    <row r="56" spans="1:17">
      <c r="H56" t="s">
        <v>83</v>
      </c>
      <c r="I56">
        <v>4283</v>
      </c>
      <c r="J56">
        <v>9671</v>
      </c>
      <c r="K56">
        <v>9664</v>
      </c>
      <c r="L56" t="str">
        <f>K55/(I55*365)*100</f>
        <v>0</v>
      </c>
      <c r="M56" t="str">
        <f>J55/I55</f>
        <v>0</v>
      </c>
      <c r="N56" t="str">
        <f>((I55*365)-K55)/J55</f>
        <v>0</v>
      </c>
      <c r="O56" t="str">
        <f>L55/J55</f>
        <v>0</v>
      </c>
      <c r="P56">
        <v>21</v>
      </c>
    </row>
    <row r="57" spans="1:17">
      <c r="A57">
        <v>13</v>
      </c>
      <c r="B57">
        <v>-4.3176576</v>
      </c>
      <c r="C57">
        <v>105.5005483</v>
      </c>
      <c r="D57">
        <v>18</v>
      </c>
      <c r="E57" t="s">
        <v>19</v>
      </c>
      <c r="F57">
        <v>1808</v>
      </c>
      <c r="G57" t="s">
        <v>84</v>
      </c>
      <c r="H57" t="s">
        <v>85</v>
      </c>
      <c r="I57">
        <v>6089</v>
      </c>
      <c r="J57">
        <v>19157</v>
      </c>
      <c r="K57">
        <v>14030</v>
      </c>
      <c r="L57" t="str">
        <f>K56/(I56*365)*100</f>
        <v>0</v>
      </c>
      <c r="M57" t="str">
        <f>J56/I56</f>
        <v>0</v>
      </c>
      <c r="N57" t="str">
        <f>((I56*365)-K56)/J56</f>
        <v>0</v>
      </c>
      <c r="O57" t="str">
        <f>L56/J56</f>
        <v>0</v>
      </c>
    </row>
    <row r="58" spans="1:17">
      <c r="H58" t="s">
        <v>86</v>
      </c>
      <c r="I58">
        <v>739</v>
      </c>
      <c r="L58" t="str">
        <f>K57/(I57*365)*100</f>
        <v>0</v>
      </c>
      <c r="M58" t="str">
        <f>J57/I57</f>
        <v>0</v>
      </c>
      <c r="N58" t="str">
        <f>((I57*365)-K57)/J57</f>
        <v>0</v>
      </c>
      <c r="O58" t="str">
        <f>L57/J57</f>
        <v>0</v>
      </c>
    </row>
    <row r="59" spans="1:17">
      <c r="H59" t="s">
        <v>87</v>
      </c>
      <c r="I59">
        <v>717</v>
      </c>
      <c r="L59" t="str">
        <f>K58/(I58*365)*100</f>
        <v>0</v>
      </c>
      <c r="M59" t="str">
        <f>J58/I58</f>
        <v>0</v>
      </c>
      <c r="N59" t="str">
        <f>((I58*365)-K58)/J58</f>
        <v>0</v>
      </c>
      <c r="O59" t="str">
        <f>L58/J58</f>
        <v>0</v>
      </c>
    </row>
    <row r="60" spans="1:17">
      <c r="H60" t="s">
        <v>88</v>
      </c>
      <c r="I60">
        <v>1167</v>
      </c>
      <c r="L60" t="str">
        <f>K59/(I59*365)*100</f>
        <v>0</v>
      </c>
      <c r="M60" t="str">
        <f>J59/I59</f>
        <v>0</v>
      </c>
      <c r="N60" t="str">
        <f>((I59*365)-K59)/J59</f>
        <v>0</v>
      </c>
      <c r="O60" t="str">
        <f>L59/J59</f>
        <v>0</v>
      </c>
    </row>
    <row r="61" spans="1:17">
      <c r="A61">
        <v>14</v>
      </c>
      <c r="B61">
        <v>-4.5256967</v>
      </c>
      <c r="C61">
        <v>105.0791228</v>
      </c>
      <c r="D61">
        <v>18</v>
      </c>
      <c r="E61" t="s">
        <v>19</v>
      </c>
      <c r="F61">
        <v>1812</v>
      </c>
      <c r="G61" t="s">
        <v>89</v>
      </c>
      <c r="H61" t="s">
        <v>90</v>
      </c>
      <c r="I61">
        <v>507</v>
      </c>
      <c r="J61">
        <v>1987</v>
      </c>
      <c r="K61">
        <v>1295</v>
      </c>
      <c r="L61" t="str">
        <f>K60/(I60*365)*100</f>
        <v>0</v>
      </c>
      <c r="M61" t="str">
        <f>J60/I60</f>
        <v>0</v>
      </c>
      <c r="N61" t="str">
        <f>((I60*365)-K60)/J60</f>
        <v>0</v>
      </c>
      <c r="O61" t="str">
        <f>L60/J60</f>
        <v>0</v>
      </c>
    </row>
    <row r="62" spans="1:17">
      <c r="A62">
        <v>15</v>
      </c>
      <c r="B62">
        <v>-4.4963689</v>
      </c>
      <c r="C62">
        <v>104.5655273</v>
      </c>
      <c r="D62">
        <v>18</v>
      </c>
      <c r="E62" t="s">
        <v>19</v>
      </c>
      <c r="F62">
        <v>1807</v>
      </c>
      <c r="G62" t="s">
        <v>91</v>
      </c>
      <c r="H62" t="s">
        <v>92</v>
      </c>
      <c r="I62">
        <v>2189</v>
      </c>
      <c r="J62">
        <v>11998</v>
      </c>
      <c r="K62">
        <v>14257</v>
      </c>
      <c r="L62" t="str">
        <f>K62/(I62*365)*100</f>
        <v>0</v>
      </c>
      <c r="M62" t="str">
        <f>J62/I62</f>
        <v>0</v>
      </c>
      <c r="N62" t="str">
        <f>((I62*365)-K62)/J62</f>
        <v>0</v>
      </c>
      <c r="O62" t="str">
        <f>L62/J62</f>
        <v>0</v>
      </c>
      <c r="P62">
        <v>21</v>
      </c>
    </row>
    <row r="63" spans="1:17">
      <c r="H63" t="s">
        <v>93</v>
      </c>
      <c r="I63">
        <v>5700</v>
      </c>
      <c r="J63">
        <v>19487</v>
      </c>
      <c r="K63">
        <v>14499</v>
      </c>
      <c r="L63" t="str">
        <f>K63/(I63*365)*100</f>
        <v>0</v>
      </c>
      <c r="M63" t="str">
        <f>J63/I63</f>
        <v>0</v>
      </c>
      <c r="N63" t="str">
        <f>((I63*365)-K63)/J63</f>
        <v>0</v>
      </c>
      <c r="O63" t="str">
        <f>L63/J63</f>
        <v>0</v>
      </c>
      <c r="P63">
        <v>33</v>
      </c>
    </row>
    <row r="64" spans="1:17">
      <c r="A64">
        <v>16</v>
      </c>
      <c r="B64">
        <v>-4.5585849</v>
      </c>
      <c r="C64">
        <v>105.4068079</v>
      </c>
      <c r="D64">
        <v>18</v>
      </c>
      <c r="E64" t="s">
        <v>19</v>
      </c>
      <c r="F64">
        <v>1800</v>
      </c>
      <c r="G64" t="s">
        <v>94</v>
      </c>
      <c r="I64" t="str">
        <f>SUM(J2:J63)</f>
        <v>0</v>
      </c>
      <c r="J64" t="str">
        <f>SUM(K2:K63)</f>
        <v>0</v>
      </c>
      <c r="K64" t="str">
        <f>SUM(L2:L63)</f>
        <v>0</v>
      </c>
      <c r="L64" t="str">
        <f>SUM(M2:M63)</f>
        <v>0</v>
      </c>
      <c r="M64" t="str">
        <f>SUM(N2:N63)</f>
        <v>0</v>
      </c>
      <c r="N64" t="str">
        <f>SUM(O2:O63)</f>
        <v>0</v>
      </c>
      <c r="O64" t="str">
        <f>SUM(P2:P63)</f>
        <v>0</v>
      </c>
      <c r="P64" t="str">
        <f>SUM(Q2:Q63)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2025-08-02T20:53:17+07:00</dcterms:created>
  <dcterms:modified xsi:type="dcterms:W3CDTF">2025-08-02T20:53:17+07:00</dcterms:modified>
  <dc:title>Untitled Spreadsheet</dc:title>
  <dc:description/>
  <dc:subject/>
  <cp:keywords/>
  <cp:category/>
</cp:coreProperties>
</file>